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025 Retail Reports/11-30-2025/"/>
    </mc:Choice>
  </mc:AlternateContent>
  <xr:revisionPtr revIDLastSave="0" documentId="8_{23EE4AEF-70FB-42C2-9440-FAA0204BA100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CONVENIENCE" sheetId="13" r:id="rId17"/>
    <sheet name="TOTAL U.S. ALL OTHER OUTLETS" sheetId="14" r:id="rId18"/>
    <sheet name="CIRCANA STANDARD REGIONS" sheetId="18" r:id="rId19"/>
    <sheet name="CIRCANA REGIONS &amp; MARKETS" sheetId="21" r:id="rId20"/>
    <sheet name="DMI SR Data" sheetId="31" state="hidden" r:id="rId21"/>
    <sheet name="DMI CUSTOM REGIONS &amp; MARKETS" sheetId="46" r:id="rId22"/>
  </sheets>
  <definedNames>
    <definedName name="___INDEX_SHEET___ASAP_Utilities" localSheetId="21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7">'TOTAL U.S. ALL OTHER OUTLETS'!$B$2:$Q$50,'TOTAL U.S. ALL OTHER OUTLETS'!$B$102:$Q$150</definedName>
    <definedName name="_xlnm.Print_Area" localSheetId="16">'TOTAL U.S. CONVENIENCE'!$B$2:$Q$50,'TOTAL U.S. CONVENIENCE'!$B$105:$Q$153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K140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K89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K37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22" i="18"/>
  <c r="B14" i="18"/>
  <c r="B6" i="18"/>
  <c r="B74" i="18"/>
  <c r="B43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B51" i="18"/>
  <c r="B35" i="18"/>
  <c r="M6" i="18"/>
  <c r="B4" i="14"/>
  <c r="B4" i="13"/>
  <c r="B4" i="11"/>
  <c r="B4" i="10"/>
  <c r="B4" i="7"/>
</calcChain>
</file>

<file path=xl/sharedStrings.xml><?xml version="1.0" encoding="utf-8"?>
<sst xmlns="http://schemas.openxmlformats.org/spreadsheetml/2006/main" count="3851" uniqueCount="488">
  <si>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</si>
  <si>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</si>
  <si>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</si>
  <si>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</si>
  <si>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</si>
  <si>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</si>
  <si>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</si>
  <si>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</si>
  <si>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</si>
  <si>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</si>
  <si>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</si>
  <si>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</si>
  <si>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</si>
  <si>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</si>
  <si>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</si>
  <si>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</si>
  <si>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</si>
  <si>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</si>
  <si>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</si>
  <si>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</si>
  <si>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</si>
  <si>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</si>
  <si>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</si>
  <si>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</si>
  <si>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</si>
  <si>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</si>
  <si>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</si>
  <si>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</si>
  <si>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</si>
  <si>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</si>
  <si>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</si>
  <si>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</si>
  <si>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</si>
  <si>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</si>
  <si>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</si>
  <si>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</si>
  <si>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</si>
  <si>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</si>
  <si>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</si>
  <si>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</si>
  <si>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DMI CUSTOM REGIONS &amp; MARKETS</t>
  </si>
  <si>
    <t>INDEX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</si>
  <si>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</si>
  <si>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</si>
  <si>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</si>
  <si>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</si>
  <si>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</si>
  <si>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</si>
  <si>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</si>
  <si>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</si>
  <si>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</si>
  <si>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</si>
  <si>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</si>
  <si>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</si>
  <si>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</si>
  <si>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</si>
  <si>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</si>
  <si>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</si>
  <si>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</si>
  <si>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</si>
  <si>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</si>
  <si>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</si>
  <si>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</si>
  <si>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</si>
  <si>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</si>
  <si>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</si>
  <si>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</si>
  <si>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</si>
  <si>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</si>
  <si>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</si>
  <si>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</si>
  <si>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</si>
  <si>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</si>
  <si>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</si>
  <si>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</si>
  <si>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</si>
  <si>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</si>
  <si>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</si>
  <si>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</si>
  <si>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</si>
  <si>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</si>
  <si>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</si>
  <si>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</si>
  <si>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</si>
  <si>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</si>
  <si>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</si>
  <si>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</si>
  <si>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</si>
  <si>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</si>
  <si>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</si>
  <si>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</si>
  <si>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</si>
  <si>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</si>
  <si>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</si>
  <si>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</si>
  <si>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</si>
  <si>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</si>
  <si>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</si>
  <si>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</si>
  <si>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</si>
  <si>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</si>
  <si>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</si>
  <si>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</si>
  <si>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</si>
  <si>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</si>
  <si>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</si>
  <si>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</si>
  <si>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</si>
  <si>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</si>
  <si>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</si>
  <si>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</si>
  <si>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</si>
  <si>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</si>
  <si>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</si>
  <si>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</si>
  <si>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</si>
  <si>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</si>
  <si>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</si>
  <si>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</si>
  <si>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</si>
  <si>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</si>
  <si>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</si>
  <si>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</si>
  <si>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</si>
  <si>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</si>
  <si>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</si>
  <si>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</si>
  <si>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</si>
  <si>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</si>
  <si>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</si>
  <si>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</si>
  <si>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</si>
  <si>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</si>
  <si>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</si>
  <si>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</si>
  <si>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</si>
  <si>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</si>
  <si>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</si>
  <si>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</si>
  <si>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</si>
  <si>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</si>
  <si>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</si>
  <si>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</si>
  <si>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</si>
  <si>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</si>
  <si>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</si>
  <si>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</si>
  <si>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</si>
  <si>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</si>
  <si>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</si>
  <si>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</si>
  <si>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</si>
  <si>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</si>
  <si>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</si>
  <si>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</si>
  <si>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</si>
  <si>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</si>
  <si>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</si>
  <si>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</si>
  <si>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</si>
  <si>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</si>
  <si>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</si>
  <si>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</si>
  <si>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</si>
  <si>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</si>
  <si>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</si>
  <si>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</si>
  <si>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</si>
  <si>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</si>
  <si>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</si>
  <si>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</si>
  <si>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</si>
  <si>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</si>
  <si>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</si>
  <si>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</si>
  <si>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</si>
  <si>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</si>
  <si>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</si>
  <si>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</si>
  <si>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</si>
  <si>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</si>
  <si>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</si>
  <si>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</si>
  <si>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</si>
  <si>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</si>
  <si>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</si>
  <si>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</si>
  <si>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</si>
  <si>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</si>
  <si>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</si>
  <si>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</si>
  <si>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</si>
  <si>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</si>
  <si>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</si>
  <si>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</si>
  <si>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</si>
  <si>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</si>
  <si>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</si>
  <si>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</si>
  <si>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</si>
  <si>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</si>
  <si>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</si>
  <si>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</si>
  <si>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</si>
  <si>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</si>
  <si>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</si>
  <si>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L52 Weeks</t>
  </si>
  <si>
    <t>Circana STANDARD FOOD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</si>
  <si>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</si>
  <si>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</si>
  <si>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</si>
  <si>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</si>
  <si>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</si>
  <si>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</si>
  <si>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</si>
  <si>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</si>
  <si>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</si>
  <si>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</si>
  <si>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</si>
  <si>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</si>
  <si>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</si>
  <si>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</si>
  <si>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</si>
  <si>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</si>
  <si>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</si>
  <si>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</si>
  <si>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</si>
  <si>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</si>
  <si>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</si>
  <si>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</si>
  <si>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</si>
  <si>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</si>
  <si>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</si>
  <si>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</si>
  <si>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</si>
  <si>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</si>
  <si>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</si>
  <si>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</si>
  <si>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</si>
  <si>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</si>
  <si>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</si>
  <si>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</si>
  <si>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</si>
  <si>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</si>
  <si>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</si>
  <si>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</si>
  <si>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</si>
  <si>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</si>
  <si>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</si>
  <si>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</si>
  <si>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</si>
  <si>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</si>
  <si>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</si>
  <si>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</si>
  <si>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</si>
  <si>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</si>
  <si>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</si>
  <si>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</si>
  <si>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</si>
  <si>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</si>
  <si>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</si>
  <si>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</si>
  <si>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</si>
  <si>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</si>
  <si>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</si>
  <si>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</si>
  <si>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</si>
  <si>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</si>
  <si>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</si>
  <si>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</si>
  <si>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</si>
  <si>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</si>
  <si>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</si>
  <si>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</si>
  <si>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</si>
  <si>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</si>
  <si>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</si>
  <si>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</si>
  <si>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</si>
  <si>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</si>
  <si>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</si>
  <si>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</si>
  <si>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</si>
  <si>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</si>
  <si>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</si>
  <si>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</si>
  <si>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</si>
  <si>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</si>
  <si>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</si>
  <si>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</si>
  <si>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</si>
  <si>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</si>
  <si>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</si>
  <si>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</si>
  <si>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</si>
  <si>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</si>
  <si>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</si>
  <si>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</si>
  <si>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</si>
  <si>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</si>
  <si>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</si>
  <si>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</si>
  <si>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</si>
  <si>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</si>
  <si>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</si>
  <si>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</si>
  <si>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</si>
  <si>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</si>
  <si>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</si>
  <si>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</si>
  <si>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</si>
  <si>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</si>
  <si>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</si>
  <si>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</si>
  <si>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</si>
  <si>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</si>
  <si>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</si>
  <si>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</si>
  <si>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</si>
  <si>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</si>
  <si>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</si>
  <si>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</si>
  <si>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</si>
  <si>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</si>
  <si>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</si>
  <si>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</si>
  <si>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</si>
  <si>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</si>
  <si>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</si>
  <si>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</si>
  <si>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</si>
  <si>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</si>
  <si>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</si>
  <si>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</si>
  <si>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</si>
  <si>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</si>
  <si>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</si>
  <si>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</si>
  <si>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</si>
  <si>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</si>
  <si>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</si>
  <si>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</si>
  <si>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</si>
  <si>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</si>
  <si>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</si>
  <si>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</si>
  <si>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</si>
  <si>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</si>
  <si>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</si>
  <si>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</si>
  <si>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</si>
  <si>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</si>
  <si>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</si>
  <si>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</si>
  <si>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</si>
  <si>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</si>
  <si>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</si>
  <si>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</si>
  <si>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</si>
  <si>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</si>
  <si>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</si>
  <si>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</si>
  <si>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</si>
  <si>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</si>
  <si>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</si>
  <si>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</si>
  <si>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</si>
  <si>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</si>
  <si>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</si>
  <si>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</si>
  <si>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</si>
  <si>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</si>
  <si>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</si>
  <si>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</si>
  <si>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</si>
  <si>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</si>
  <si>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</si>
  <si>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</si>
  <si>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</si>
  <si>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</si>
  <si>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</si>
  <si>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</si>
  <si>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</si>
  <si>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</si>
  <si>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</si>
  <si>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</si>
  <si>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</si>
  <si>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</si>
  <si>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</si>
  <si>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</si>
  <si>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</si>
  <si>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</si>
  <si>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</si>
  <si>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</si>
  <si>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</si>
  <si>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</si>
  <si>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</si>
  <si>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</si>
  <si>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</si>
  <si>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</si>
  <si>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</si>
  <si>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</si>
  <si>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</si>
  <si>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</si>
  <si>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</si>
  <si>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</si>
  <si>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</si>
  <si>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</si>
  <si>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</si>
  <si>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</si>
  <si>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</si>
  <si>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</si>
  <si>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</si>
  <si>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</si>
  <si>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</si>
  <si>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</si>
  <si>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</si>
  <si>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</si>
  <si>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</si>
  <si>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</si>
  <si>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</si>
  <si>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</si>
  <si>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</si>
  <si>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</si>
  <si>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</si>
  <si>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</si>
  <si>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</si>
  <si>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</si>
  <si>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</si>
  <si>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</si>
  <si>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</si>
  <si>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</si>
  <si>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</si>
  <si>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</si>
  <si>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</si>
  <si>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</si>
  <si>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</si>
  <si>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</si>
  <si>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</si>
  <si>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</si>
  <si>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</si>
  <si>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</si>
  <si>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</si>
  <si>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</si>
  <si>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</si>
  <si>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</si>
  <si>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</si>
  <si>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</si>
  <si>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</si>
  <si>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</si>
  <si>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</si>
  <si>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</si>
  <si>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</si>
  <si>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</si>
  <si>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</si>
  <si>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</si>
  <si>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</si>
  <si>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</si>
  <si>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</si>
  <si>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</si>
  <si>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</si>
  <si>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</si>
  <si>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</si>
  <si>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</si>
  <si>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</si>
  <si>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</si>
  <si>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</si>
  <si>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</si>
  <si>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</si>
  <si>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</si>
  <si>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</si>
  <si>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</si>
  <si>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</si>
  <si>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</si>
  <si>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</si>
  <si>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</si>
  <si>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</si>
  <si>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</si>
  <si>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</si>
  <si>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</si>
  <si>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</si>
  <si>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 &amp; MARKETS</t>
  </si>
  <si>
    <t xml:space="preserve">  Maryland - Multi Outlet+</t>
  </si>
  <si>
    <t xml:space="preserve">  Florida - Multi Outlet+</t>
  </si>
  <si>
    <t>Maryland - Multi Outlet+</t>
  </si>
  <si>
    <t>4 WEEKS  ENDING 11-30-2025</t>
  </si>
  <si>
    <t>LATEST 52 WEEKS ENDING 11-30-2025</t>
  </si>
  <si>
    <t>YTD Ending 11-30-2025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</si>
</sst>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26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3" fontId="14" fillId="0" borderId="58" xfId="0" applyNumberFormat="1" applyFont="1" applyBorder="1"/>
    <xf numFmtId="0" fontId="14" fillId="0" borderId="58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0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Font="1" applyFill="1" applyBorder="1" applyAlignment="1">
      <alignment horizontal="center" vertical="center" wrapText="1"/>
    </xf>
    <xf numFmtId="3" fontId="0" fillId="5" borderId="61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Font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0" fontId="6" fillId="2" borderId="23" xfId="2" applyFont="1" applyFill="1" applyBorder="1" applyAlignment="1">
      <alignment horizontal="center" vertical="center" wrapText="1"/>
    </xf>
    <xf numFmtId="0" fontId="14" fillId="0" borderId="82" xfId="0" applyFont="1" applyBorder="1"/>
    <xf numFmtId="0" fontId="5" fillId="0" borderId="68" xfId="0" applyFont="1" applyBorder="1"/>
    <xf numFmtId="3" fontId="16" fillId="6" borderId="83" xfId="0" applyNumberFormat="1" applyFont="1" applyFill="1" applyBorder="1" applyAlignment="1">
      <alignment vertical="center"/>
    </xf>
    <xf numFmtId="164" fontId="16" fillId="6" borderId="83" xfId="0" applyNumberFormat="1" applyFont="1" applyFill="1" applyBorder="1" applyAlignment="1">
      <alignment vertical="center"/>
    </xf>
    <xf numFmtId="166" fontId="16" fillId="6" borderId="83" xfId="0" applyNumberFormat="1" applyFont="1" applyFill="1" applyBorder="1" applyAlignment="1">
      <alignment vertical="center"/>
    </xf>
    <xf numFmtId="167" fontId="16" fillId="6" borderId="83" xfId="0" applyNumberFormat="1" applyFont="1" applyFill="1" applyBorder="1" applyAlignment="1">
      <alignment vertical="center"/>
    </xf>
    <xf numFmtId="3" fontId="16" fillId="0" borderId="83" xfId="0" applyNumberFormat="1" applyFont="1" applyBorder="1" applyAlignment="1">
      <alignment vertical="center"/>
    </xf>
    <xf numFmtId="164" fontId="16" fillId="0" borderId="83" xfId="0" applyNumberFormat="1" applyFont="1" applyBorder="1" applyAlignment="1">
      <alignment vertical="center"/>
    </xf>
    <xf numFmtId="166" fontId="16" fillId="0" borderId="83" xfId="0" applyNumberFormat="1" applyFont="1" applyBorder="1" applyAlignment="1">
      <alignment vertical="center"/>
    </xf>
    <xf numFmtId="167" fontId="16" fillId="0" borderId="83" xfId="0" applyNumberFormat="1" applyFont="1" applyBorder="1" applyAlignment="1">
      <alignment vertical="center"/>
    </xf>
    <xf numFmtId="0" fontId="16" fillId="6" borderId="83" xfId="0" applyFont="1" applyFill="1" applyBorder="1" applyAlignment="1">
      <alignment vertical="center"/>
    </xf>
    <xf numFmtId="0" fontId="16" fillId="0" borderId="83" xfId="0" applyFont="1" applyBorder="1" applyAlignment="1">
      <alignment vertical="center"/>
    </xf>
    <xf numFmtId="3" fontId="16" fillId="6" borderId="84" xfId="0" applyNumberFormat="1" applyFont="1" applyFill="1" applyBorder="1" applyAlignment="1">
      <alignment vertical="center"/>
    </xf>
    <xf numFmtId="164" fontId="16" fillId="6" borderId="84" xfId="0" applyNumberFormat="1" applyFont="1" applyFill="1" applyBorder="1" applyAlignment="1">
      <alignment vertical="center"/>
    </xf>
    <xf numFmtId="166" fontId="16" fillId="6" borderId="84" xfId="0" applyNumberFormat="1" applyFont="1" applyFill="1" applyBorder="1" applyAlignment="1">
      <alignment vertical="center"/>
    </xf>
    <xf numFmtId="167" fontId="16" fillId="6" borderId="84" xfId="0" applyNumberFormat="1" applyFont="1" applyFill="1" applyBorder="1" applyAlignment="1">
      <alignment vertical="center"/>
    </xf>
    <xf numFmtId="3" fontId="16" fillId="0" borderId="84" xfId="0" applyNumberFormat="1" applyFont="1" applyBorder="1" applyAlignment="1">
      <alignment vertical="center"/>
    </xf>
    <xf numFmtId="164" fontId="16" fillId="0" borderId="84" xfId="0" applyNumberFormat="1" applyFont="1" applyBorder="1" applyAlignment="1">
      <alignment vertical="center"/>
    </xf>
    <xf numFmtId="166" fontId="16" fillId="0" borderId="84" xfId="0" applyNumberFormat="1" applyFont="1" applyBorder="1" applyAlignment="1">
      <alignment vertical="center"/>
    </xf>
    <xf numFmtId="167" fontId="16" fillId="0" borderId="84" xfId="0" applyNumberFormat="1" applyFont="1" applyBorder="1" applyAlignment="1">
      <alignment vertical="center"/>
    </xf>
    <xf numFmtId="0" fontId="16" fillId="6" borderId="84" xfId="0" applyFont="1" applyFill="1" applyBorder="1" applyAlignment="1">
      <alignment vertical="center"/>
    </xf>
    <xf numFmtId="0" fontId="16" fillId="0" borderId="84" xfId="0" applyFont="1" applyBorder="1" applyAlignment="1">
      <alignment vertical="center"/>
    </xf>
    <xf numFmtId="2" fontId="16" fillId="6" borderId="84" xfId="0" applyNumberFormat="1" applyFont="1" applyFill="1" applyBorder="1" applyAlignment="1">
      <alignment vertical="center"/>
    </xf>
    <xf numFmtId="165" fontId="16" fillId="6" borderId="84" xfId="0" applyNumberFormat="1" applyFont="1" applyFill="1" applyBorder="1" applyAlignment="1">
      <alignment vertical="center"/>
    </xf>
    <xf numFmtId="2" fontId="16" fillId="0" borderId="84" xfId="0" applyNumberFormat="1" applyFont="1" applyBorder="1" applyAlignment="1">
      <alignment vertical="center"/>
    </xf>
    <xf numFmtId="165" fontId="16" fillId="0" borderId="84" xfId="0" applyNumberFormat="1" applyFont="1" applyBorder="1" applyAlignment="1">
      <alignment vertical="center"/>
    </xf>
    <xf numFmtId="171" fontId="16" fillId="6" borderId="84" xfId="0" applyNumberFormat="1" applyFont="1" applyFill="1" applyBorder="1" applyAlignment="1">
      <alignment vertical="center"/>
    </xf>
    <xf numFmtId="171" fontId="16" fillId="0" borderId="84" xfId="0" applyNumberFormat="1" applyFont="1" applyBorder="1" applyAlignment="1">
      <alignment vertical="center"/>
    </xf>
    <xf numFmtId="3" fontId="16" fillId="6" borderId="85" xfId="0" applyNumberFormat="1" applyFont="1" applyFill="1" applyBorder="1" applyAlignment="1">
      <alignment vertical="center"/>
    </xf>
    <xf numFmtId="164" fontId="16" fillId="6" borderId="85" xfId="0" applyNumberFormat="1" applyFont="1" applyFill="1" applyBorder="1" applyAlignment="1">
      <alignment vertical="center"/>
    </xf>
    <xf numFmtId="2" fontId="16" fillId="6" borderId="85" xfId="0" applyNumberFormat="1" applyFont="1" applyFill="1" applyBorder="1" applyAlignment="1">
      <alignment vertical="center"/>
    </xf>
    <xf numFmtId="165" fontId="16" fillId="6" borderId="85" xfId="0" applyNumberFormat="1" applyFont="1" applyFill="1" applyBorder="1" applyAlignment="1">
      <alignment vertical="center"/>
    </xf>
    <xf numFmtId="166" fontId="16" fillId="6" borderId="85" xfId="0" applyNumberFormat="1" applyFont="1" applyFill="1" applyBorder="1" applyAlignment="1">
      <alignment vertical="center"/>
    </xf>
    <xf numFmtId="3" fontId="16" fillId="0" borderId="85" xfId="0" applyNumberFormat="1" applyFont="1" applyBorder="1" applyAlignment="1">
      <alignment vertical="center"/>
    </xf>
    <xf numFmtId="164" fontId="16" fillId="0" borderId="85" xfId="0" applyNumberFormat="1" applyFont="1" applyBorder="1" applyAlignment="1">
      <alignment vertical="center"/>
    </xf>
    <xf numFmtId="2" fontId="16" fillId="0" borderId="85" xfId="0" applyNumberFormat="1" applyFont="1" applyBorder="1" applyAlignment="1">
      <alignment vertical="center"/>
    </xf>
    <xf numFmtId="165" fontId="16" fillId="0" borderId="85" xfId="0" applyNumberFormat="1" applyFont="1" applyBorder="1" applyAlignment="1">
      <alignment vertical="center"/>
    </xf>
    <xf numFmtId="166" fontId="16" fillId="0" borderId="85" xfId="0" applyNumberFormat="1" applyFont="1" applyBorder="1" applyAlignment="1">
      <alignment vertical="center"/>
    </xf>
    <xf numFmtId="0" fontId="16" fillId="0" borderId="85" xfId="0" applyFont="1" applyBorder="1" applyAlignment="1">
      <alignment vertical="center"/>
    </xf>
    <xf numFmtId="0" fontId="16" fillId="6" borderId="85" xfId="0" applyFont="1" applyFill="1" applyBorder="1" applyAlignment="1">
      <alignment vertical="center"/>
    </xf>
    <xf numFmtId="0" fontId="0" fillId="0" borderId="8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60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0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67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6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122554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485428</xdr:colOff>
      <xdr:row>9</xdr:row>
      <xdr:rowOff>60254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Normal="100" workbookViewId="0">
      <selection activeCell="O11" sqref="O11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0" ht="15" customHeight="1">
      <c r="A1" s="356" t="s">
        <v>1</v>
      </c>
      <c r="B1" s="356" t="s">
        <v>0</v>
      </c>
      <c r="C1" s="356" t="s">
        <v>11</v>
      </c>
      <c r="D1" s="356"/>
      <c r="E1" s="356"/>
      <c r="F1" s="356"/>
      <c r="G1" s="356"/>
      <c r="H1" s="356"/>
      <c r="I1" s="356"/>
      <c r="J1" s="356"/>
    </row>
    <row r="2" spans="1:10" ht="15" customHeight="1">
      <c r="A2" s="357"/>
      <c r="B2" s="357"/>
      <c r="C2" s="356" t="s">
        <v>3</v>
      </c>
      <c r="D2" s="356"/>
      <c r="E2" s="356"/>
      <c r="F2" s="356" t="s">
        <v>6</v>
      </c>
      <c r="G2" s="356"/>
      <c r="H2" s="356"/>
      <c r="I2" s="356" t="s">
        <v>12</v>
      </c>
      <c r="J2" s="356"/>
    </row>
    <row r="3" spans="1:10" ht="29">
      <c r="A3" s="357"/>
      <c r="B3" s="357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0">
      <c r="A4" s="355" t="s">
        <v>131</v>
      </c>
      <c r="B4" s="293" t="s">
        <v>439</v>
      </c>
      <c r="C4" s="327">
        <v>32988148.738962963</v>
      </c>
      <c r="D4" s="327">
        <v>2147196.7327084318</v>
      </c>
      <c r="E4" s="328">
        <v>6.96216100032504E-2</v>
      </c>
      <c r="F4" s="329">
        <v>102486787.31257562</v>
      </c>
      <c r="G4" s="329">
        <v>11635856.713043496</v>
      </c>
      <c r="H4" s="328">
        <v>0.12807636241321471</v>
      </c>
      <c r="I4" s="330">
        <v>89.767269145215693</v>
      </c>
      <c r="J4" s="330">
        <v>-0.20641538854297892</v>
      </c>
    </row>
    <row r="5" spans="1:10">
      <c r="A5" s="355"/>
      <c r="B5" s="294" t="s">
        <v>440</v>
      </c>
      <c r="C5" s="331">
        <v>44746264.375876583</v>
      </c>
      <c r="D5" s="331">
        <v>3098180.1475301534</v>
      </c>
      <c r="E5" s="332">
        <v>7.4389499659662059E-2</v>
      </c>
      <c r="F5" s="333">
        <v>129703579.93377011</v>
      </c>
      <c r="G5" s="333">
        <v>14717182.009863645</v>
      </c>
      <c r="H5" s="332">
        <v>0.12799063433227037</v>
      </c>
      <c r="I5" s="334">
        <v>101.33817206000901</v>
      </c>
      <c r="J5" s="334">
        <v>0.21772712932335025</v>
      </c>
    </row>
    <row r="6" spans="1:10">
      <c r="A6" s="355"/>
      <c r="B6" s="293" t="s">
        <v>441</v>
      </c>
      <c r="C6" s="327">
        <v>37659974.093437642</v>
      </c>
      <c r="D6" s="327">
        <v>2267093.8744257614</v>
      </c>
      <c r="E6" s="328">
        <v>6.405508284143413E-2</v>
      </c>
      <c r="F6" s="329">
        <v>113611211.41517803</v>
      </c>
      <c r="G6" s="329">
        <v>11781888.007129923</v>
      </c>
      <c r="H6" s="328">
        <v>0.11570231061948447</v>
      </c>
      <c r="I6" s="330">
        <v>99.258734110455649</v>
      </c>
      <c r="J6" s="330">
        <v>-0.74869945021762874</v>
      </c>
    </row>
    <row r="7" spans="1:10">
      <c r="A7" s="355"/>
      <c r="B7" s="294" t="s">
        <v>442</v>
      </c>
      <c r="C7" s="331">
        <v>60327972.384366848</v>
      </c>
      <c r="D7" s="331">
        <v>3040087.2580220625</v>
      </c>
      <c r="E7" s="332">
        <v>5.3066843911541567E-2</v>
      </c>
      <c r="F7" s="333">
        <v>193241175.89340949</v>
      </c>
      <c r="G7" s="333">
        <v>16982548.45084098</v>
      </c>
      <c r="H7" s="332">
        <v>9.6350168483948478E-2</v>
      </c>
      <c r="I7" s="334">
        <v>112.42292870907049</v>
      </c>
      <c r="J7" s="334">
        <v>-2.0299226063416711</v>
      </c>
    </row>
    <row r="8" spans="1:10">
      <c r="A8" s="355"/>
      <c r="B8" s="293" t="s">
        <v>443</v>
      </c>
      <c r="C8" s="327">
        <v>21696721.37977127</v>
      </c>
      <c r="D8" s="327">
        <v>1739583.8204365261</v>
      </c>
      <c r="E8" s="328">
        <v>8.7165998393534838E-2</v>
      </c>
      <c r="F8" s="329">
        <v>61514010.821035169</v>
      </c>
      <c r="G8" s="329">
        <v>7315439.5662499741</v>
      </c>
      <c r="H8" s="328">
        <v>0.13497476772700154</v>
      </c>
      <c r="I8" s="330">
        <v>106.91526725698664</v>
      </c>
      <c r="J8" s="330">
        <v>1.4834904658656001</v>
      </c>
    </row>
    <row r="9" spans="1:10">
      <c r="A9" s="355"/>
      <c r="B9" s="294" t="s">
        <v>444</v>
      </c>
      <c r="C9" s="331">
        <v>31267056.976489387</v>
      </c>
      <c r="D9" s="331">
        <v>2323785.4241198525</v>
      </c>
      <c r="E9" s="332">
        <v>8.0287586699217081E-2</v>
      </c>
      <c r="F9" s="333">
        <v>91773683.561767563</v>
      </c>
      <c r="G9" s="333">
        <v>11012310.5272955</v>
      </c>
      <c r="H9" s="332">
        <v>0.13635615782058363</v>
      </c>
      <c r="I9" s="334">
        <v>80.276390493602051</v>
      </c>
      <c r="J9" s="334">
        <v>0.60982183993863259</v>
      </c>
    </row>
    <row r="10" spans="1:10">
      <c r="A10" s="355"/>
      <c r="B10" s="293" t="s">
        <v>445</v>
      </c>
      <c r="C10" s="327">
        <v>44027606.046235904</v>
      </c>
      <c r="D10" s="327">
        <v>2939471.6589539424</v>
      </c>
      <c r="E10" s="328">
        <v>7.1540645560772873E-2</v>
      </c>
      <c r="F10" s="329">
        <v>127254697.82575853</v>
      </c>
      <c r="G10" s="329">
        <v>12335678.703185201</v>
      </c>
      <c r="H10" s="328">
        <v>0.10734235984060994</v>
      </c>
      <c r="I10" s="330">
        <v>101.58877476140917</v>
      </c>
      <c r="J10" s="330">
        <v>-5.1243392296427714E-2</v>
      </c>
    </row>
    <row r="11" spans="1:10">
      <c r="A11" s="355"/>
      <c r="B11" s="294" t="s">
        <v>446</v>
      </c>
      <c r="C11" s="331">
        <v>37440101.004166603</v>
      </c>
      <c r="D11" s="331">
        <v>3297729.9432690144</v>
      </c>
      <c r="E11" s="332">
        <v>9.6587607737818271E-2</v>
      </c>
      <c r="F11" s="333">
        <v>111487772.87081155</v>
      </c>
      <c r="G11" s="333">
        <v>13726529.459223032</v>
      </c>
      <c r="H11" s="332">
        <v>0.14040870369694891</v>
      </c>
      <c r="I11" s="334">
        <v>106.77220357250707</v>
      </c>
      <c r="J11" s="334">
        <v>2.3861370237426769</v>
      </c>
    </row>
    <row r="12" spans="1:10">
      <c r="A12" s="355"/>
      <c r="B12" s="293" t="s">
        <v>447</v>
      </c>
      <c r="C12" s="327">
        <v>32885570.294283278</v>
      </c>
      <c r="D12" s="327">
        <v>2137413.3908318877</v>
      </c>
      <c r="E12" s="328">
        <v>6.9513545073394925E-2</v>
      </c>
      <c r="F12" s="329">
        <v>101776528.27930568</v>
      </c>
      <c r="G12" s="329">
        <v>11499393.591949031</v>
      </c>
      <c r="H12" s="328">
        <v>0.12737880562750653</v>
      </c>
      <c r="I12" s="330">
        <v>89.770991522826165</v>
      </c>
      <c r="J12" s="330">
        <v>-0.16915369013585746</v>
      </c>
    </row>
    <row r="13" spans="1:10">
      <c r="A13" s="355"/>
      <c r="B13" s="294" t="s">
        <v>448</v>
      </c>
      <c r="C13" s="331">
        <v>44673183.504957102</v>
      </c>
      <c r="D13" s="331">
        <v>3081771.13128189</v>
      </c>
      <c r="E13" s="332">
        <v>7.4096332762011718E-2</v>
      </c>
      <c r="F13" s="333">
        <v>129219179.57693787</v>
      </c>
      <c r="G13" s="333">
        <v>14564559.366652474</v>
      </c>
      <c r="H13" s="332">
        <v>0.12702985139142192</v>
      </c>
      <c r="I13" s="334">
        <v>101.49245531766948</v>
      </c>
      <c r="J13" s="334">
        <v>0.24260801476619065</v>
      </c>
    </row>
    <row r="14" spans="1:10">
      <c r="A14" s="355"/>
      <c r="B14" s="293" t="s">
        <v>449</v>
      </c>
      <c r="C14" s="327">
        <v>37561060.633056365</v>
      </c>
      <c r="D14" s="327">
        <v>2246765.6139864251</v>
      </c>
      <c r="E14" s="328">
        <v>6.3621986868863098E-2</v>
      </c>
      <c r="F14" s="329">
        <v>112963547.42357256</v>
      </c>
      <c r="G14" s="329">
        <v>11616311.647884101</v>
      </c>
      <c r="H14" s="328">
        <v>0.11461892925816398</v>
      </c>
      <c r="I14" s="330">
        <v>99.310950218452319</v>
      </c>
      <c r="J14" s="330">
        <v>-0.73826410357905559</v>
      </c>
    </row>
    <row r="15" spans="1:10">
      <c r="A15" s="355"/>
      <c r="B15" s="294" t="s">
        <v>450</v>
      </c>
      <c r="C15" s="331">
        <v>59995670.601729155</v>
      </c>
      <c r="D15" s="331">
        <v>2982401.7181789204</v>
      </c>
      <c r="E15" s="332">
        <v>5.2310659896917758E-2</v>
      </c>
      <c r="F15" s="333">
        <v>191135968.41054168</v>
      </c>
      <c r="G15" s="333">
        <v>16482225.542851239</v>
      </c>
      <c r="H15" s="332">
        <v>9.4370869311042521E-2</v>
      </c>
      <c r="I15" s="334">
        <v>112.15706936056687</v>
      </c>
      <c r="J15" s="334">
        <v>-2.0483030976864427</v>
      </c>
    </row>
    <row r="16" spans="1:10">
      <c r="A16" s="355"/>
      <c r="B16" s="293" t="s">
        <v>451</v>
      </c>
      <c r="C16" s="327">
        <v>21637628.517944951</v>
      </c>
      <c r="D16" s="327">
        <v>1716559.182025712</v>
      </c>
      <c r="E16" s="328">
        <v>8.6168024069401841E-2</v>
      </c>
      <c r="F16" s="329">
        <v>61135580.983303681</v>
      </c>
      <c r="G16" s="329">
        <v>7147047.1559586152</v>
      </c>
      <c r="H16" s="328">
        <v>0.13238083439744483</v>
      </c>
      <c r="I16" s="330">
        <v>106.96109718803051</v>
      </c>
      <c r="J16" s="330">
        <v>1.4416062378177514</v>
      </c>
    </row>
    <row r="17" spans="1:10">
      <c r="A17" s="355"/>
      <c r="B17" s="294" t="s">
        <v>452</v>
      </c>
      <c r="C17" s="331">
        <v>31210023.387976609</v>
      </c>
      <c r="D17" s="331">
        <v>2313934.8339290097</v>
      </c>
      <c r="E17" s="332">
        <v>8.0077787331008399E-2</v>
      </c>
      <c r="F17" s="333">
        <v>91399754.696448818</v>
      </c>
      <c r="G17" s="333">
        <v>10926918.606822297</v>
      </c>
      <c r="H17" s="332">
        <v>0.13578393825529467</v>
      </c>
      <c r="I17" s="334">
        <v>80.383238804201369</v>
      </c>
      <c r="J17" s="334">
        <v>0.63624550442725081</v>
      </c>
    </row>
    <row r="18" spans="1:10">
      <c r="A18" s="355"/>
      <c r="B18" s="293" t="s">
        <v>453</v>
      </c>
      <c r="C18" s="327">
        <v>43875011.453903295</v>
      </c>
      <c r="D18" s="327">
        <v>2892396.1479528174</v>
      </c>
      <c r="E18" s="328">
        <v>7.0576173003113724E-2</v>
      </c>
      <c r="F18" s="329">
        <v>126327010.44858198</v>
      </c>
      <c r="G18" s="329">
        <v>12039143.221235335</v>
      </c>
      <c r="H18" s="328">
        <v>0.10534051875591065</v>
      </c>
      <c r="I18" s="330">
        <v>101.55667379949979</v>
      </c>
      <c r="J18" s="330">
        <v>-9.0368585910340471E-2</v>
      </c>
    </row>
    <row r="19" spans="1:10">
      <c r="A19" s="355"/>
      <c r="B19" s="294" t="s">
        <v>454</v>
      </c>
      <c r="C19" s="331">
        <v>37338435.717388101</v>
      </c>
      <c r="D19" s="331">
        <v>3267524.1890346259</v>
      </c>
      <c r="E19" s="332">
        <v>9.5903632819316409E-2</v>
      </c>
      <c r="F19" s="333">
        <v>110789124.9749977</v>
      </c>
      <c r="G19" s="333">
        <v>13468050.045322791</v>
      </c>
      <c r="H19" s="332">
        <v>0.13838780608470391</v>
      </c>
      <c r="I19" s="334">
        <v>106.81884760725862</v>
      </c>
      <c r="J19" s="334">
        <v>2.37583908469162</v>
      </c>
    </row>
    <row r="20" spans="1:10">
      <c r="A20" s="355"/>
      <c r="B20" s="293" t="s">
        <v>455</v>
      </c>
      <c r="C20" s="327">
        <v>16790847.516994935</v>
      </c>
      <c r="D20" s="327">
        <v>503158.62081318162</v>
      </c>
      <c r="E20" s="328">
        <v>3.0891959198160689E-2</v>
      </c>
      <c r="F20" s="329">
        <v>58976834.765938818</v>
      </c>
      <c r="G20" s="329">
        <v>4631067.9090913013</v>
      </c>
      <c r="H20" s="328">
        <v>8.5214878304873731E-2</v>
      </c>
      <c r="I20" s="330">
        <v>84.621091501897965</v>
      </c>
      <c r="J20" s="330">
        <v>-1.8716769159087931</v>
      </c>
    </row>
    <row r="21" spans="1:10">
      <c r="A21" s="355"/>
      <c r="B21" s="294" t="s">
        <v>456</v>
      </c>
      <c r="C21" s="331">
        <v>25457541.5627295</v>
      </c>
      <c r="D21" s="331">
        <v>1311284.3601076454</v>
      </c>
      <c r="E21" s="332">
        <v>5.4305905428906939E-2</v>
      </c>
      <c r="F21" s="333">
        <v>78908728.000976741</v>
      </c>
      <c r="G21" s="333">
        <v>7607670.457111448</v>
      </c>
      <c r="H21" s="332">
        <v>0.10669786282526196</v>
      </c>
      <c r="I21" s="334">
        <v>106.77723711283748</v>
      </c>
      <c r="J21" s="334">
        <v>6.2016280120744227E-2</v>
      </c>
    </row>
    <row r="22" spans="1:10">
      <c r="A22" s="355"/>
      <c r="B22" s="293" t="s">
        <v>457</v>
      </c>
      <c r="C22" s="327">
        <v>20939128.206657644</v>
      </c>
      <c r="D22" s="327">
        <v>1082920.1745711453</v>
      </c>
      <c r="E22" s="328">
        <v>5.4538115878983946E-2</v>
      </c>
      <c r="F22" s="329">
        <v>68634322.042266831</v>
      </c>
      <c r="G22" s="329">
        <v>5942884.4615108222</v>
      </c>
      <c r="H22" s="328">
        <v>9.4795791751552866E-2</v>
      </c>
      <c r="I22" s="330">
        <v>102.2099667491099</v>
      </c>
      <c r="J22" s="330">
        <v>8.1857281776549939E-2</v>
      </c>
    </row>
    <row r="23" spans="1:10">
      <c r="A23" s="355"/>
      <c r="B23" s="294" t="s">
        <v>458</v>
      </c>
      <c r="C23" s="331">
        <v>40036022.529873699</v>
      </c>
      <c r="D23" s="331">
        <v>1585063.1553399935</v>
      </c>
      <c r="E23" s="332">
        <v>4.1222980677818669E-2</v>
      </c>
      <c r="F23" s="333">
        <v>136333678.79879823</v>
      </c>
      <c r="G23" s="333">
        <v>10016462.3445988</v>
      </c>
      <c r="H23" s="332">
        <v>7.9296097759014555E-2</v>
      </c>
      <c r="I23" s="334">
        <v>138.17613053102721</v>
      </c>
      <c r="J23" s="334">
        <v>-1.6549163581541393</v>
      </c>
    </row>
    <row r="24" spans="1:10">
      <c r="A24" s="355"/>
      <c r="B24" s="293" t="s">
        <v>459</v>
      </c>
      <c r="C24" s="327">
        <v>8600216.3176201414</v>
      </c>
      <c r="D24" s="327">
        <v>459153.40952468757</v>
      </c>
      <c r="E24" s="328">
        <v>5.6399688186674797E-2</v>
      </c>
      <c r="F24" s="329">
        <v>26266715.06662859</v>
      </c>
      <c r="G24" s="329">
        <v>2031753.8633872382</v>
      </c>
      <c r="H24" s="328">
        <v>8.3835655702039963E-2</v>
      </c>
      <c r="I24" s="330">
        <v>78.487577459793073</v>
      </c>
      <c r="J24" s="330">
        <v>0.20105755173760542</v>
      </c>
    </row>
    <row r="25" spans="1:10">
      <c r="A25" s="355"/>
      <c r="B25" s="294" t="s">
        <v>460</v>
      </c>
      <c r="C25" s="331">
        <v>14326595.096543275</v>
      </c>
      <c r="D25" s="331">
        <v>954865.22520504519</v>
      </c>
      <c r="E25" s="332">
        <v>7.140925178661893E-2</v>
      </c>
      <c r="F25" s="333">
        <v>46508018.875687465</v>
      </c>
      <c r="G25" s="333">
        <v>5525223.5123202577</v>
      </c>
      <c r="H25" s="332">
        <v>0.13481812217375055</v>
      </c>
      <c r="I25" s="334">
        <v>68.122370887059645</v>
      </c>
      <c r="J25" s="334">
        <v>1.1263993238102472</v>
      </c>
    </row>
    <row r="26" spans="1:10">
      <c r="A26" s="355"/>
      <c r="B26" s="293" t="s">
        <v>461</v>
      </c>
      <c r="C26" s="327">
        <v>22948783.344800927</v>
      </c>
      <c r="D26" s="327">
        <v>1530244.0784104019</v>
      </c>
      <c r="E26" s="328">
        <v>7.1444838482128681E-2</v>
      </c>
      <c r="F26" s="329">
        <v>71495196.751420498</v>
      </c>
      <c r="G26" s="329">
        <v>5587820.7803723067</v>
      </c>
      <c r="H26" s="328">
        <v>8.4782935112253988E-2</v>
      </c>
      <c r="I26" s="330">
        <v>98.067759260102775</v>
      </c>
      <c r="J26" s="330">
        <v>1.6247478675570477</v>
      </c>
    </row>
    <row r="27" spans="1:10">
      <c r="A27" s="355"/>
      <c r="B27" s="294" t="s">
        <v>462</v>
      </c>
      <c r="C27" s="331">
        <v>18368634.061911207</v>
      </c>
      <c r="D27" s="331">
        <v>1107045.6916015036</v>
      </c>
      <c r="E27" s="332">
        <v>6.4133477629767011E-2</v>
      </c>
      <c r="F27" s="333">
        <v>60635054.840694942</v>
      </c>
      <c r="G27" s="333">
        <v>5287593.1411027983</v>
      </c>
      <c r="H27" s="332">
        <v>9.5534519176364741E-2</v>
      </c>
      <c r="I27" s="334">
        <v>97.016140197624452</v>
      </c>
      <c r="J27" s="334">
        <v>0.95179801186641555</v>
      </c>
    </row>
    <row r="28" spans="1:10">
      <c r="A28" s="355"/>
      <c r="B28" s="294" t="s">
        <v>463</v>
      </c>
      <c r="C28" s="327">
        <v>102578.44467968239</v>
      </c>
      <c r="D28" s="327">
        <v>9783.3418765438691</v>
      </c>
      <c r="E28" s="328">
        <v>0.10542950631025085</v>
      </c>
      <c r="F28" s="329">
        <v>710259.03326989769</v>
      </c>
      <c r="G28" s="329">
        <v>136463.12109441916</v>
      </c>
      <c r="H28" s="328">
        <v>0.23782518871045205</v>
      </c>
      <c r="I28" s="330">
        <v>88.589618419153027</v>
      </c>
      <c r="J28" s="330">
        <v>-14.06906390608799</v>
      </c>
    </row>
    <row r="29" spans="1:10">
      <c r="A29" s="355"/>
      <c r="B29" s="293" t="s">
        <v>464</v>
      </c>
      <c r="C29" s="331">
        <v>73080.870919485285</v>
      </c>
      <c r="D29" s="331">
        <v>16409.016248296088</v>
      </c>
      <c r="E29" s="332">
        <v>0.28954436630848601</v>
      </c>
      <c r="F29" s="333">
        <v>484400.3568322158</v>
      </c>
      <c r="G29" s="333">
        <v>152622.64321119437</v>
      </c>
      <c r="H29" s="332">
        <v>0.46001475368996636</v>
      </c>
      <c r="I29" s="334">
        <v>52.527489905347778</v>
      </c>
      <c r="J29" s="334">
        <v>0.34866832306171602</v>
      </c>
    </row>
    <row r="30" spans="1:10">
      <c r="A30" s="355"/>
      <c r="B30" s="294" t="s">
        <v>465</v>
      </c>
      <c r="C30" s="327">
        <v>98913.460381308221</v>
      </c>
      <c r="D30" s="327">
        <v>20328.260439379825</v>
      </c>
      <c r="E30" s="328">
        <v>0.25867797567992024</v>
      </c>
      <c r="F30" s="329">
        <v>647663.99160543084</v>
      </c>
      <c r="G30" s="329">
        <v>165576.35924587923</v>
      </c>
      <c r="H30" s="328">
        <v>0.34345697365326461</v>
      </c>
      <c r="I30" s="330">
        <v>82.739094264741027</v>
      </c>
      <c r="J30" s="330">
        <v>-1.4663238417133044</v>
      </c>
    </row>
    <row r="31" spans="1:10">
      <c r="A31" s="355"/>
      <c r="B31" s="293" t="s">
        <v>466</v>
      </c>
      <c r="C31" s="331">
        <v>332301.78263767093</v>
      </c>
      <c r="D31" s="331">
        <v>57685.539843107981</v>
      </c>
      <c r="E31" s="332">
        <v>0.21005873234622116</v>
      </c>
      <c r="F31" s="333">
        <v>2105207.4828677261</v>
      </c>
      <c r="G31" s="333">
        <v>500322.90798965329</v>
      </c>
      <c r="H31" s="332">
        <v>0.31175008833745199</v>
      </c>
      <c r="I31" s="334">
        <v>196.53300231288566</v>
      </c>
      <c r="J31" s="334">
        <v>-11.519501050596574</v>
      </c>
    </row>
    <row r="32" spans="1:10">
      <c r="A32" s="355"/>
      <c r="B32" s="294" t="s">
        <v>467</v>
      </c>
      <c r="C32" s="327">
        <v>59092.861826316825</v>
      </c>
      <c r="D32" s="327">
        <v>23024.63841081821</v>
      </c>
      <c r="E32" s="328">
        <v>0.63836352973582999</v>
      </c>
      <c r="F32" s="329">
        <v>378429.83773149131</v>
      </c>
      <c r="G32" s="329">
        <v>168392.41029136657</v>
      </c>
      <c r="H32" s="328">
        <v>0.80172573214062104</v>
      </c>
      <c r="I32" s="330">
        <v>92.416025853388476</v>
      </c>
      <c r="J32" s="330">
        <v>20.158859875137878</v>
      </c>
    </row>
    <row r="33" spans="1:10">
      <c r="A33" s="355"/>
      <c r="B33" s="293" t="s">
        <v>468</v>
      </c>
      <c r="C33" s="331">
        <v>57033.58851278411</v>
      </c>
      <c r="D33" s="331">
        <v>9850.5901908417509</v>
      </c>
      <c r="E33" s="332">
        <v>0.20877414622166462</v>
      </c>
      <c r="F33" s="333">
        <v>373928.86531878234</v>
      </c>
      <c r="G33" s="333">
        <v>85391.920473256207</v>
      </c>
      <c r="H33" s="332">
        <v>0.29594796090660913</v>
      </c>
      <c r="I33" s="334">
        <v>46.472729574656405</v>
      </c>
      <c r="J33" s="334">
        <v>-2.7762148081494118</v>
      </c>
    </row>
    <row r="34" spans="1:10">
      <c r="A34" s="355"/>
      <c r="B34" s="294" t="s">
        <v>469</v>
      </c>
      <c r="C34" s="327">
        <v>152594.59233258798</v>
      </c>
      <c r="D34" s="327">
        <v>47075.511001118794</v>
      </c>
      <c r="E34" s="328">
        <v>0.44613268431744163</v>
      </c>
      <c r="F34" s="329">
        <v>927687.3771764863</v>
      </c>
      <c r="G34" s="329">
        <v>296535.481949799</v>
      </c>
      <c r="H34" s="328">
        <v>0.46983219759372502</v>
      </c>
      <c r="I34" s="330">
        <v>111.74457437555665</v>
      </c>
      <c r="J34" s="330">
        <v>12.761210010357047</v>
      </c>
    </row>
    <row r="35" spans="1:10">
      <c r="A35" s="355"/>
      <c r="B35" s="293" t="s">
        <v>470</v>
      </c>
      <c r="C35" s="331">
        <v>101665.28677852797</v>
      </c>
      <c r="D35" s="331">
        <v>30205.754234393462</v>
      </c>
      <c r="E35" s="332">
        <v>0.42269733874536508</v>
      </c>
      <c r="F35" s="333">
        <v>698647.89581385488</v>
      </c>
      <c r="G35" s="333">
        <v>258479.41390016425</v>
      </c>
      <c r="H35" s="332">
        <v>0.58722835577956611</v>
      </c>
      <c r="I35" s="334">
        <v>92.015403714974141</v>
      </c>
      <c r="J35" s="334">
        <v>9.1655160383494803</v>
      </c>
    </row>
    <row r="36" spans="1:10">
      <c r="A36" s="355"/>
      <c r="B36" s="294" t="s">
        <v>471</v>
      </c>
      <c r="C36" s="327">
        <v>292385736.59867078</v>
      </c>
      <c r="D36" s="327">
        <v>20135607.594147325</v>
      </c>
      <c r="E36" s="328">
        <v>7.3959956117459799E-2</v>
      </c>
      <c r="F36" s="329">
        <v>865769860.04593611</v>
      </c>
      <c r="G36" s="329">
        <v>93112581.299616337</v>
      </c>
      <c r="H36" s="328">
        <v>0.12050955043185095</v>
      </c>
      <c r="I36" s="335"/>
      <c r="J36" s="335"/>
    </row>
    <row r="37" spans="1:10">
      <c r="A37" s="355"/>
      <c r="B37" s="293" t="s">
        <v>472</v>
      </c>
      <c r="C37" s="331">
        <v>19215641.942227624</v>
      </c>
      <c r="D37" s="331">
        <v>1770486.7711742632</v>
      </c>
      <c r="E37" s="332">
        <v>0.10148873734938288</v>
      </c>
      <c r="F37" s="333">
        <v>50310451.575961173</v>
      </c>
      <c r="G37" s="333">
        <v>6956888.9095410705</v>
      </c>
      <c r="H37" s="332">
        <v>0.16046867850446792</v>
      </c>
      <c r="I37" s="336"/>
      <c r="J37" s="336"/>
    </row>
    <row r="38" spans="1:10">
      <c r="A38" s="355"/>
      <c r="B38" s="294" t="s">
        <v>473</v>
      </c>
      <c r="C38" s="327">
        <v>16621932.426398706</v>
      </c>
      <c r="D38" s="327">
        <v>1163845.4394152537</v>
      </c>
      <c r="E38" s="328">
        <v>7.5290392685412807E-2</v>
      </c>
      <c r="F38" s="329">
        <v>44329225.381305754</v>
      </c>
      <c r="G38" s="329">
        <v>5673427.1863732636</v>
      </c>
      <c r="H38" s="328">
        <v>0.14676781883440737</v>
      </c>
      <c r="I38" s="335"/>
      <c r="J38" s="335"/>
    </row>
    <row r="39" spans="1:10">
      <c r="A39" s="355"/>
      <c r="B39" s="293" t="s">
        <v>474</v>
      </c>
      <c r="C39" s="331">
        <v>19959648.071855456</v>
      </c>
      <c r="D39" s="331">
        <v>1397338.5628389493</v>
      </c>
      <c r="E39" s="332">
        <v>7.527827085095215E-2</v>
      </c>
      <c r="F39" s="333">
        <v>54802289.61174354</v>
      </c>
      <c r="G39" s="333">
        <v>6465763.1982525438</v>
      </c>
      <c r="H39" s="332">
        <v>0.13376557394591584</v>
      </c>
      <c r="I39" s="336"/>
      <c r="J39" s="336"/>
    </row>
    <row r="40" spans="1:10">
      <c r="A40" s="355"/>
      <c r="B40" s="294" t="s">
        <v>475</v>
      </c>
      <c r="C40" s="327">
        <v>13037412.20032483</v>
      </c>
      <c r="D40" s="327">
        <v>1257405.7725010365</v>
      </c>
      <c r="E40" s="328">
        <v>0.10674066947290506</v>
      </c>
      <c r="F40" s="329">
        <v>34868865.916675106</v>
      </c>
      <c r="G40" s="329">
        <v>5115293.2925713621</v>
      </c>
      <c r="H40" s="328">
        <v>0.17192198588035773</v>
      </c>
      <c r="I40" s="335"/>
      <c r="J40" s="335"/>
    </row>
    <row r="41" spans="1:10">
      <c r="A41" s="355"/>
      <c r="B41" s="293" t="s">
        <v>476</v>
      </c>
      <c r="C41" s="331">
        <v>16883428.291433327</v>
      </c>
      <c r="D41" s="331">
        <v>1359069.608723959</v>
      </c>
      <c r="E41" s="332">
        <v>8.7544331878756182E-2</v>
      </c>
      <c r="F41" s="333">
        <v>44891735.820761353</v>
      </c>
      <c r="G41" s="333">
        <v>5401695.0945019722</v>
      </c>
      <c r="H41" s="332">
        <v>0.13678626294528104</v>
      </c>
      <c r="I41" s="336"/>
      <c r="J41" s="336"/>
    </row>
    <row r="42" spans="1:10">
      <c r="A42" s="355"/>
      <c r="B42" s="294" t="s">
        <v>477</v>
      </c>
      <c r="C42" s="327">
        <v>20926228.10910238</v>
      </c>
      <c r="D42" s="327">
        <v>1362152.0695424229</v>
      </c>
      <c r="E42" s="328">
        <v>6.9625167413378194E-2</v>
      </c>
      <c r="F42" s="329">
        <v>54831813.697161555</v>
      </c>
      <c r="G42" s="329">
        <v>6451322.4408630207</v>
      </c>
      <c r="H42" s="328">
        <v>0.1333455339815951</v>
      </c>
      <c r="I42" s="335"/>
      <c r="J42" s="335"/>
    </row>
    <row r="43" spans="1:10">
      <c r="A43" s="355"/>
      <c r="B43" s="293" t="s">
        <v>478</v>
      </c>
      <c r="C43" s="331">
        <v>18969801.655476894</v>
      </c>
      <c r="D43" s="331">
        <v>2160478.497433126</v>
      </c>
      <c r="E43" s="332">
        <v>0.12852858363897132</v>
      </c>
      <c r="F43" s="333">
        <v>50154070.134302676</v>
      </c>
      <c r="G43" s="333">
        <v>8180456.9042199478</v>
      </c>
      <c r="H43" s="332">
        <v>0.19489522761307018</v>
      </c>
      <c r="I43" s="336"/>
      <c r="J43" s="336"/>
    </row>
    <row r="44" spans="1:10">
      <c r="A44" s="355" t="s">
        <v>123</v>
      </c>
      <c r="B44" s="294" t="s">
        <v>439</v>
      </c>
      <c r="C44" s="327">
        <v>475779002.42295319</v>
      </c>
      <c r="D44" s="327">
        <v>35461457.430315554</v>
      </c>
      <c r="E44" s="328">
        <v>8.0536099080286458E-2</v>
      </c>
      <c r="F44" s="329">
        <v>1425242858.3940477</v>
      </c>
      <c r="G44" s="329">
        <v>168008759.67731476</v>
      </c>
      <c r="H44" s="328">
        <v>0.13363363262959729</v>
      </c>
      <c r="I44" s="330">
        <v>91.68210832672321</v>
      </c>
      <c r="J44" s="330">
        <v>-0.96264099309799178</v>
      </c>
    </row>
    <row r="45" spans="1:10">
      <c r="A45" s="355"/>
      <c r="B45" s="293" t="s">
        <v>440</v>
      </c>
      <c r="C45" s="331">
        <v>630913695.45453393</v>
      </c>
      <c r="D45" s="331">
        <v>59537257.430106044</v>
      </c>
      <c r="E45" s="332">
        <v>0.10419970700219995</v>
      </c>
      <c r="F45" s="333">
        <v>1770224624.4105799</v>
      </c>
      <c r="G45" s="333">
        <v>233993450.65554762</v>
      </c>
      <c r="H45" s="332">
        <v>0.15231656189061313</v>
      </c>
      <c r="I45" s="334">
        <v>101.18251913697574</v>
      </c>
      <c r="J45" s="334">
        <v>1.1287716712202638</v>
      </c>
    </row>
    <row r="46" spans="1:10">
      <c r="A46" s="355"/>
      <c r="B46" s="294" t="s">
        <v>441</v>
      </c>
      <c r="C46" s="327">
        <v>535463743.43190408</v>
      </c>
      <c r="D46" s="327">
        <v>47920596.691062689</v>
      </c>
      <c r="E46" s="328">
        <v>9.8289960614573832E-2</v>
      </c>
      <c r="F46" s="329">
        <v>1565877935.7096264</v>
      </c>
      <c r="G46" s="329">
        <v>204085482.6245234</v>
      </c>
      <c r="H46" s="328">
        <v>0.14986533532490462</v>
      </c>
      <c r="I46" s="330">
        <v>99.939698756686653</v>
      </c>
      <c r="J46" s="330">
        <v>0.58314448186196444</v>
      </c>
    </row>
    <row r="47" spans="1:10">
      <c r="A47" s="355"/>
      <c r="B47" s="293" t="s">
        <v>442</v>
      </c>
      <c r="C47" s="331">
        <v>839921048.53363311</v>
      </c>
      <c r="D47" s="331">
        <v>58571868.794026732</v>
      </c>
      <c r="E47" s="332">
        <v>7.4962475565081524E-2</v>
      </c>
      <c r="F47" s="333">
        <v>2622363450.443119</v>
      </c>
      <c r="G47" s="333">
        <v>279542418.96194935</v>
      </c>
      <c r="H47" s="332">
        <v>0.11931872524860257</v>
      </c>
      <c r="I47" s="334">
        <v>110.8393273993625</v>
      </c>
      <c r="J47" s="334">
        <v>-1.7445175945983493</v>
      </c>
    </row>
    <row r="48" spans="1:10">
      <c r="A48" s="355"/>
      <c r="B48" s="294" t="s">
        <v>443</v>
      </c>
      <c r="C48" s="327">
        <v>302989739.50298727</v>
      </c>
      <c r="D48" s="327">
        <v>28253234.182060778</v>
      </c>
      <c r="E48" s="328">
        <v>0.10283756848787706</v>
      </c>
      <c r="F48" s="329">
        <v>834095991.38629091</v>
      </c>
      <c r="G48" s="329">
        <v>108479391.91358829</v>
      </c>
      <c r="H48" s="328">
        <v>0.14949960074289789</v>
      </c>
      <c r="I48" s="330">
        <v>105.72867426768195</v>
      </c>
      <c r="J48" s="330">
        <v>1.0503566964351592</v>
      </c>
    </row>
    <row r="49" spans="1:10">
      <c r="A49" s="355"/>
      <c r="B49" s="293" t="s">
        <v>444</v>
      </c>
      <c r="C49" s="331">
        <v>445760709.9755097</v>
      </c>
      <c r="D49" s="331">
        <v>43167798.855726004</v>
      </c>
      <c r="E49" s="332">
        <v>0.10722443854179604</v>
      </c>
      <c r="F49" s="333">
        <v>1266602595.5317476</v>
      </c>
      <c r="G49" s="333">
        <v>172835602.76003814</v>
      </c>
      <c r="H49" s="332">
        <v>0.15801866750619006</v>
      </c>
      <c r="I49" s="334">
        <v>81.044186870172311</v>
      </c>
      <c r="J49" s="334">
        <v>1.1230403190399016</v>
      </c>
    </row>
    <row r="50" spans="1:10">
      <c r="A50" s="355"/>
      <c r="B50" s="294" t="s">
        <v>445</v>
      </c>
      <c r="C50" s="327">
        <v>619054173.99905169</v>
      </c>
      <c r="D50" s="327">
        <v>50610209.531443477</v>
      </c>
      <c r="E50" s="328">
        <v>8.9032891005965481E-2</v>
      </c>
      <c r="F50" s="329">
        <v>1751255668.70749</v>
      </c>
      <c r="G50" s="329">
        <v>214647159.54213047</v>
      </c>
      <c r="H50" s="328">
        <v>0.13968890466363518</v>
      </c>
      <c r="I50" s="330">
        <v>101.15062202422787</v>
      </c>
      <c r="J50" s="330">
        <v>-0.26458010754490147</v>
      </c>
    </row>
    <row r="51" spans="1:10">
      <c r="A51" s="355"/>
      <c r="B51" s="293" t="s">
        <v>446</v>
      </c>
      <c r="C51" s="331">
        <v>529954588.47650063</v>
      </c>
      <c r="D51" s="331">
        <v>45039441.470644712</v>
      </c>
      <c r="E51" s="332">
        <v>9.288107774884749E-2</v>
      </c>
      <c r="F51" s="333">
        <v>1530142080.774245</v>
      </c>
      <c r="G51" s="333">
        <v>181115863.59964156</v>
      </c>
      <c r="H51" s="332">
        <v>0.13425674111728539</v>
      </c>
      <c r="I51" s="334">
        <v>107.0234882216883</v>
      </c>
      <c r="J51" s="334">
        <v>9.7888558632021727E-2</v>
      </c>
    </row>
    <row r="52" spans="1:10">
      <c r="A52" s="355"/>
      <c r="B52" s="294" t="s">
        <v>447</v>
      </c>
      <c r="C52" s="327">
        <v>474308342.18079561</v>
      </c>
      <c r="D52" s="327">
        <v>35226418.50696826</v>
      </c>
      <c r="E52" s="328">
        <v>8.0227439590831923E-2</v>
      </c>
      <c r="F52" s="329">
        <v>1415427266.5883498</v>
      </c>
      <c r="G52" s="329">
        <v>165996094.2826581</v>
      </c>
      <c r="H52" s="328">
        <v>0.13285733377079911</v>
      </c>
      <c r="I52" s="330">
        <v>91.66465727999767</v>
      </c>
      <c r="J52" s="330">
        <v>-0.96427788739879361</v>
      </c>
    </row>
    <row r="53" spans="1:10">
      <c r="A53" s="355"/>
      <c r="B53" s="293" t="s">
        <v>448</v>
      </c>
      <c r="C53" s="331">
        <v>629960270.13579738</v>
      </c>
      <c r="D53" s="331">
        <v>59358751.232621789</v>
      </c>
      <c r="E53" s="332">
        <v>0.10402837929124804</v>
      </c>
      <c r="F53" s="333">
        <v>1764139358.774338</v>
      </c>
      <c r="G53" s="333">
        <v>232459071.06798267</v>
      </c>
      <c r="H53" s="332">
        <v>0.15176735832781596</v>
      </c>
      <c r="I53" s="334">
        <v>101.32358068422155</v>
      </c>
      <c r="J53" s="334">
        <v>1.1414534215938801</v>
      </c>
    </row>
    <row r="54" spans="1:10">
      <c r="A54" s="355"/>
      <c r="B54" s="294" t="s">
        <v>449</v>
      </c>
      <c r="C54" s="327">
        <v>534160386.66416544</v>
      </c>
      <c r="D54" s="327">
        <v>47737743.951169133</v>
      </c>
      <c r="E54" s="328">
        <v>9.8140464195734009E-2</v>
      </c>
      <c r="F54" s="329">
        <v>1557362842.4274137</v>
      </c>
      <c r="G54" s="329">
        <v>202228950.43301725</v>
      </c>
      <c r="H54" s="328">
        <v>0.1492317118092221</v>
      </c>
      <c r="I54" s="330">
        <v>99.986526014916578</v>
      </c>
      <c r="J54" s="330">
        <v>0.59633115970852657</v>
      </c>
    </row>
    <row r="55" spans="1:10">
      <c r="A55" s="355"/>
      <c r="B55" s="293" t="s">
        <v>450</v>
      </c>
      <c r="C55" s="331">
        <v>835560539.55886877</v>
      </c>
      <c r="D55" s="331">
        <v>58098383.665382743</v>
      </c>
      <c r="E55" s="332">
        <v>7.4728246545472166E-2</v>
      </c>
      <c r="F55" s="333">
        <v>2595399076.9196653</v>
      </c>
      <c r="G55" s="333">
        <v>275329250.19748211</v>
      </c>
      <c r="H55" s="332">
        <v>0.11867282916500402</v>
      </c>
      <c r="I55" s="334">
        <v>110.58473307074721</v>
      </c>
      <c r="J55" s="334">
        <v>-1.7351048393710329</v>
      </c>
    </row>
    <row r="56" spans="1:10">
      <c r="A56" s="355"/>
      <c r="B56" s="294" t="s">
        <v>451</v>
      </c>
      <c r="C56" s="327">
        <v>302319105.39397401</v>
      </c>
      <c r="D56" s="327">
        <v>28116769.925352871</v>
      </c>
      <c r="E56" s="328">
        <v>0.10254022773839747</v>
      </c>
      <c r="F56" s="329">
        <v>829922398.22053003</v>
      </c>
      <c r="G56" s="329">
        <v>107429759.9120903</v>
      </c>
      <c r="H56" s="328">
        <v>0.14869322428476758</v>
      </c>
      <c r="I56" s="330">
        <v>105.80161430218212</v>
      </c>
      <c r="J56" s="330">
        <v>1.0507036230464308</v>
      </c>
    </row>
    <row r="57" spans="1:10">
      <c r="A57" s="355"/>
      <c r="B57" s="293" t="s">
        <v>452</v>
      </c>
      <c r="C57" s="331">
        <v>445038444.04349566</v>
      </c>
      <c r="D57" s="331">
        <v>43049894.326944888</v>
      </c>
      <c r="E57" s="332">
        <v>0.10709233971291006</v>
      </c>
      <c r="F57" s="333">
        <v>1261966818.5970528</v>
      </c>
      <c r="G57" s="333">
        <v>171853781.557832</v>
      </c>
      <c r="H57" s="332">
        <v>0.15764767113013523</v>
      </c>
      <c r="I57" s="334">
        <v>81.148303874234941</v>
      </c>
      <c r="J57" s="334">
        <v>1.1362242438383987</v>
      </c>
    </row>
    <row r="58" spans="1:10">
      <c r="A58" s="355"/>
      <c r="B58" s="294" t="s">
        <v>453</v>
      </c>
      <c r="C58" s="327">
        <v>617138455.68451607</v>
      </c>
      <c r="D58" s="327">
        <v>50083390.056771517</v>
      </c>
      <c r="E58" s="328">
        <v>8.8321916322761207E-2</v>
      </c>
      <c r="F58" s="329">
        <v>1739602030.2061896</v>
      </c>
      <c r="G58" s="329">
        <v>210948227.59270144</v>
      </c>
      <c r="H58" s="328">
        <v>0.13799607683050952</v>
      </c>
      <c r="I58" s="330">
        <v>101.13101044433421</v>
      </c>
      <c r="J58" s="330">
        <v>-0.30377828306288279</v>
      </c>
    </row>
    <row r="59" spans="1:10">
      <c r="A59" s="355"/>
      <c r="B59" s="293" t="s">
        <v>454</v>
      </c>
      <c r="C59" s="331">
        <v>528644083.67217553</v>
      </c>
      <c r="D59" s="331">
        <v>44756991.483755827</v>
      </c>
      <c r="E59" s="332">
        <v>9.2494700119688258E-2</v>
      </c>
      <c r="F59" s="333">
        <v>1521445875.9670353</v>
      </c>
      <c r="G59" s="333">
        <v>178674196.18344474</v>
      </c>
      <c r="H59" s="332">
        <v>0.13306372101341979</v>
      </c>
      <c r="I59" s="334">
        <v>107.06947094876027</v>
      </c>
      <c r="J59" s="334">
        <v>8.8563999446051866E-2</v>
      </c>
    </row>
    <row r="60" spans="1:10">
      <c r="A60" s="355"/>
      <c r="B60" s="294" t="s">
        <v>455</v>
      </c>
      <c r="C60" s="327">
        <v>240891511.03745422</v>
      </c>
      <c r="D60" s="327">
        <v>9335358.264888972</v>
      </c>
      <c r="E60" s="328">
        <v>4.0315742652963199E-2</v>
      </c>
      <c r="F60" s="329">
        <v>823340678.64649034</v>
      </c>
      <c r="G60" s="329">
        <v>66855512.165631771</v>
      </c>
      <c r="H60" s="328">
        <v>8.8376501123797552E-2</v>
      </c>
      <c r="I60" s="330">
        <v>85.540700856718743</v>
      </c>
      <c r="J60" s="330">
        <v>-2.5075260000942023</v>
      </c>
    </row>
    <row r="61" spans="1:10">
      <c r="A61" s="355"/>
      <c r="B61" s="293" t="s">
        <v>456</v>
      </c>
      <c r="C61" s="331">
        <v>362890294.74827385</v>
      </c>
      <c r="D61" s="331">
        <v>26904229.564083397</v>
      </c>
      <c r="E61" s="332">
        <v>8.007543273955206E-2</v>
      </c>
      <c r="F61" s="333">
        <v>1089108519.7034159</v>
      </c>
      <c r="G61" s="333">
        <v>117579131.95255363</v>
      </c>
      <c r="H61" s="332">
        <v>0.12102478158149702</v>
      </c>
      <c r="I61" s="334">
        <v>107.24643740411494</v>
      </c>
      <c r="J61" s="334">
        <v>0.91987642099475408</v>
      </c>
    </row>
    <row r="62" spans="1:10">
      <c r="A62" s="355"/>
      <c r="B62" s="294" t="s">
        <v>457</v>
      </c>
      <c r="C62" s="327">
        <v>298617432.73894817</v>
      </c>
      <c r="D62" s="327">
        <v>23754422.264232278</v>
      </c>
      <c r="E62" s="328">
        <v>8.6422768284484752E-2</v>
      </c>
      <c r="F62" s="329">
        <v>953846649.0987196</v>
      </c>
      <c r="G62" s="329">
        <v>111640814.37321472</v>
      </c>
      <c r="H62" s="328">
        <v>0.13255763587722133</v>
      </c>
      <c r="I62" s="330">
        <v>102.70583355213299</v>
      </c>
      <c r="J62" s="330">
        <v>1.4758342659574595</v>
      </c>
    </row>
    <row r="63" spans="1:10">
      <c r="A63" s="355"/>
      <c r="B63" s="293" t="s">
        <v>458</v>
      </c>
      <c r="C63" s="331">
        <v>555899937.64493024</v>
      </c>
      <c r="D63" s="331">
        <v>30422924.955304801</v>
      </c>
      <c r="E63" s="332">
        <v>5.789582459485091E-2</v>
      </c>
      <c r="F63" s="333">
        <v>1853477843.0965769</v>
      </c>
      <c r="G63" s="333">
        <v>169994018.4123261</v>
      </c>
      <c r="H63" s="332">
        <v>0.10097751812032389</v>
      </c>
      <c r="I63" s="334">
        <v>135.18360697941625</v>
      </c>
      <c r="J63" s="334">
        <v>-1.6504198653848903</v>
      </c>
    </row>
    <row r="64" spans="1:10">
      <c r="A64" s="355"/>
      <c r="B64" s="294" t="s">
        <v>459</v>
      </c>
      <c r="C64" s="327">
        <v>122389169.73171008</v>
      </c>
      <c r="D64" s="327">
        <v>7163688.8284315616</v>
      </c>
      <c r="E64" s="328">
        <v>6.2171047343641268E-2</v>
      </c>
      <c r="F64" s="329">
        <v>365206179.44973785</v>
      </c>
      <c r="G64" s="329">
        <v>30436675.994484305</v>
      </c>
      <c r="H64" s="328">
        <v>9.0918305521675388E-2</v>
      </c>
      <c r="I64" s="330">
        <v>78.700925847618691</v>
      </c>
      <c r="J64" s="330">
        <v>-0.64020076256191771</v>
      </c>
    </row>
    <row r="65" spans="1:10">
      <c r="A65" s="355"/>
      <c r="B65" s="293" t="s">
        <v>460</v>
      </c>
      <c r="C65" s="331">
        <v>205801894.95847505</v>
      </c>
      <c r="D65" s="331">
        <v>18644603.745913833</v>
      </c>
      <c r="E65" s="332">
        <v>9.9619970053629867E-2</v>
      </c>
      <c r="F65" s="333">
        <v>645378398.42869306</v>
      </c>
      <c r="G65" s="333">
        <v>83605510.060473204</v>
      </c>
      <c r="H65" s="332">
        <v>0.14882439468255917</v>
      </c>
      <c r="I65" s="334">
        <v>68.95113827343495</v>
      </c>
      <c r="J65" s="334">
        <v>1.8064282768640254</v>
      </c>
    </row>
    <row r="66" spans="1:10">
      <c r="A66" s="355"/>
      <c r="B66" s="294" t="s">
        <v>461</v>
      </c>
      <c r="C66" s="327">
        <v>325073428.86022741</v>
      </c>
      <c r="D66" s="327">
        <v>23408962.750602424</v>
      </c>
      <c r="E66" s="328">
        <v>7.7599337610070387E-2</v>
      </c>
      <c r="F66" s="329">
        <v>998707347.53631449</v>
      </c>
      <c r="G66" s="329">
        <v>107507629.6342057</v>
      </c>
      <c r="H66" s="328">
        <v>0.12063247718174722</v>
      </c>
      <c r="I66" s="330">
        <v>97.879865024199333</v>
      </c>
      <c r="J66" s="330">
        <v>0.61655912949754565</v>
      </c>
    </row>
    <row r="67" spans="1:10">
      <c r="A67" s="355"/>
      <c r="B67" s="293" t="s">
        <v>462</v>
      </c>
      <c r="C67" s="331">
        <v>265199617.81003296</v>
      </c>
      <c r="D67" s="331">
        <v>17538124.517302275</v>
      </c>
      <c r="E67" s="332">
        <v>7.0814902567726101E-2</v>
      </c>
      <c r="F67" s="333">
        <v>852843492.36377501</v>
      </c>
      <c r="G67" s="333">
        <v>78517126.737072945</v>
      </c>
      <c r="H67" s="332">
        <v>0.10140055953477059</v>
      </c>
      <c r="I67" s="334">
        <v>98.692767387850409</v>
      </c>
      <c r="J67" s="334">
        <v>3.2403481947085311E-4</v>
      </c>
    </row>
    <row r="68" spans="1:10">
      <c r="A68" s="355"/>
      <c r="B68" s="293" t="s">
        <v>463</v>
      </c>
      <c r="C68" s="327">
        <v>1470660.2421574451</v>
      </c>
      <c r="D68" s="327">
        <v>235038.92334690248</v>
      </c>
      <c r="E68" s="328">
        <v>0.19021921989267726</v>
      </c>
      <c r="F68" s="329">
        <v>9815591.8056978639</v>
      </c>
      <c r="G68" s="329">
        <v>2012665.3946557445</v>
      </c>
      <c r="H68" s="328">
        <v>0.25793725182485006</v>
      </c>
      <c r="I68" s="330">
        <v>97.679632257446968</v>
      </c>
      <c r="J68" s="330">
        <v>-0.94869690121703343</v>
      </c>
    </row>
    <row r="69" spans="1:10">
      <c r="A69" s="355"/>
      <c r="B69" s="294" t="s">
        <v>464</v>
      </c>
      <c r="C69" s="331">
        <v>953425.31873678137</v>
      </c>
      <c r="D69" s="331">
        <v>178506.19748468208</v>
      </c>
      <c r="E69" s="332">
        <v>0.23035461713250183</v>
      </c>
      <c r="F69" s="333">
        <v>6085265.6362413736</v>
      </c>
      <c r="G69" s="333">
        <v>1534379.5875636619</v>
      </c>
      <c r="H69" s="332">
        <v>0.33716062567848415</v>
      </c>
      <c r="I69" s="334">
        <v>52.702905356789444</v>
      </c>
      <c r="J69" s="334">
        <v>1.2240510408398251</v>
      </c>
    </row>
    <row r="70" spans="1:10">
      <c r="A70" s="355"/>
      <c r="B70" s="293" t="s">
        <v>465</v>
      </c>
      <c r="C70" s="327">
        <v>1303356.7677390242</v>
      </c>
      <c r="D70" s="327">
        <v>182852.73989403876</v>
      </c>
      <c r="E70" s="328">
        <v>0.16318793627695488</v>
      </c>
      <c r="F70" s="329">
        <v>8515093.2822127901</v>
      </c>
      <c r="G70" s="329">
        <v>1856532.1915061688</v>
      </c>
      <c r="H70" s="328">
        <v>0.27881882680288655</v>
      </c>
      <c r="I70" s="330">
        <v>83.846245666940291</v>
      </c>
      <c r="J70" s="330">
        <v>-2.781766910207196</v>
      </c>
    </row>
    <row r="71" spans="1:10">
      <c r="A71" s="355"/>
      <c r="B71" s="294" t="s">
        <v>466</v>
      </c>
      <c r="C71" s="331">
        <v>4360508.9747644542</v>
      </c>
      <c r="D71" s="331">
        <v>473485.12864346011</v>
      </c>
      <c r="E71" s="332">
        <v>0.12181173756265183</v>
      </c>
      <c r="F71" s="333">
        <v>26964373.523453645</v>
      </c>
      <c r="G71" s="333">
        <v>4213168.7644664869</v>
      </c>
      <c r="H71" s="332">
        <v>0.18518442469743079</v>
      </c>
      <c r="I71" s="334">
        <v>198.33755042960223</v>
      </c>
      <c r="J71" s="334">
        <v>-14.138304061649137</v>
      </c>
    </row>
    <row r="72" spans="1:10">
      <c r="A72" s="355"/>
      <c r="B72" s="293" t="s">
        <v>467</v>
      </c>
      <c r="C72" s="327">
        <v>670634.10901356721</v>
      </c>
      <c r="D72" s="327">
        <v>136464.25670836214</v>
      </c>
      <c r="E72" s="328">
        <v>0.2554697838514321</v>
      </c>
      <c r="F72" s="329">
        <v>4173593.1657610475</v>
      </c>
      <c r="G72" s="329">
        <v>1049632.0014981953</v>
      </c>
      <c r="H72" s="328">
        <v>0.33599393408140288</v>
      </c>
      <c r="I72" s="330">
        <v>80.660859751789687</v>
      </c>
      <c r="J72" s="330">
        <v>3.4494999498604102</v>
      </c>
    </row>
    <row r="73" spans="1:10">
      <c r="A73" s="355"/>
      <c r="B73" s="294" t="s">
        <v>468</v>
      </c>
      <c r="C73" s="331">
        <v>722265.9320142403</v>
      </c>
      <c r="D73" s="331">
        <v>117904.52878118656</v>
      </c>
      <c r="E73" s="332">
        <v>0.19508944176522841</v>
      </c>
      <c r="F73" s="333">
        <v>4635776.9346949849</v>
      </c>
      <c r="G73" s="333">
        <v>981821.20220665773</v>
      </c>
      <c r="H73" s="332">
        <v>0.26870090227886861</v>
      </c>
      <c r="I73" s="334">
        <v>45.261564011855008</v>
      </c>
      <c r="J73" s="334">
        <v>-0.25335417117085512</v>
      </c>
    </row>
    <row r="74" spans="1:10">
      <c r="A74" s="355"/>
      <c r="B74" s="293" t="s">
        <v>469</v>
      </c>
      <c r="C74" s="327">
        <v>1915718.3145358961</v>
      </c>
      <c r="D74" s="327">
        <v>526819.47467255639</v>
      </c>
      <c r="E74" s="328">
        <v>0.37930730414059</v>
      </c>
      <c r="F74" s="329">
        <v>11653638.501299756</v>
      </c>
      <c r="G74" s="329">
        <v>3698931.9494290724</v>
      </c>
      <c r="H74" s="328">
        <v>0.46499917065566754</v>
      </c>
      <c r="I74" s="330">
        <v>107.89067158013022</v>
      </c>
      <c r="J74" s="330">
        <v>13.886423607892127</v>
      </c>
    </row>
    <row r="75" spans="1:10">
      <c r="A75" s="355"/>
      <c r="B75" s="294" t="s">
        <v>470</v>
      </c>
      <c r="C75" s="331">
        <v>1310504.8043252795</v>
      </c>
      <c r="D75" s="331">
        <v>282449.98688918306</v>
      </c>
      <c r="E75" s="332">
        <v>0.27474214613729975</v>
      </c>
      <c r="F75" s="333">
        <v>8696204.8072098456</v>
      </c>
      <c r="G75" s="333">
        <v>2441667.4161968287</v>
      </c>
      <c r="H75" s="332">
        <v>0.39038337506866577</v>
      </c>
      <c r="I75" s="334">
        <v>91.220281093063022</v>
      </c>
      <c r="J75" s="334">
        <v>5.221225838459489</v>
      </c>
    </row>
    <row r="76" spans="1:10">
      <c r="A76" s="355"/>
      <c r="B76" s="293" t="s">
        <v>471</v>
      </c>
      <c r="C76" s="327">
        <v>4126238116.3102546</v>
      </c>
      <c r="D76" s="327">
        <v>357092984.91423035</v>
      </c>
      <c r="E76" s="328">
        <v>9.4741107722209006E-2</v>
      </c>
      <c r="F76" s="329">
        <v>11861924989.109741</v>
      </c>
      <c r="G76" s="329">
        <v>1478063819.1731911</v>
      </c>
      <c r="H76" s="328">
        <v>0.14234240953187</v>
      </c>
      <c r="I76" s="335"/>
      <c r="J76" s="335"/>
    </row>
    <row r="77" spans="1:10">
      <c r="A77" s="355"/>
      <c r="B77" s="294" t="s">
        <v>472</v>
      </c>
      <c r="C77" s="331">
        <v>267069975.38752323</v>
      </c>
      <c r="D77" s="331">
        <v>32454521.668538153</v>
      </c>
      <c r="E77" s="332">
        <v>0.13833070735149078</v>
      </c>
      <c r="F77" s="333">
        <v>675030839.07092237</v>
      </c>
      <c r="G77" s="333">
        <v>114879939.11542928</v>
      </c>
      <c r="H77" s="332">
        <v>0.20508748468413973</v>
      </c>
      <c r="I77" s="336"/>
      <c r="J77" s="336"/>
    </row>
    <row r="78" spans="1:10">
      <c r="A78" s="355"/>
      <c r="B78" s="293" t="s">
        <v>473</v>
      </c>
      <c r="C78" s="327">
        <v>235542953.92521715</v>
      </c>
      <c r="D78" s="327">
        <v>23983321.686936796</v>
      </c>
      <c r="E78" s="328">
        <v>0.1133643570524092</v>
      </c>
      <c r="F78" s="329">
        <v>603516193.32869327</v>
      </c>
      <c r="G78" s="329">
        <v>90588136.059802532</v>
      </c>
      <c r="H78" s="328">
        <v>0.17660982817384424</v>
      </c>
      <c r="I78" s="335"/>
      <c r="J78" s="335"/>
    </row>
    <row r="79" spans="1:10">
      <c r="A79" s="355"/>
      <c r="B79" s="294" t="s">
        <v>474</v>
      </c>
      <c r="C79" s="331">
        <v>279660601.9139384</v>
      </c>
      <c r="D79" s="331">
        <v>27675458.710078239</v>
      </c>
      <c r="E79" s="332">
        <v>0.10982972392022466</v>
      </c>
      <c r="F79" s="333">
        <v>741921233.82308936</v>
      </c>
      <c r="G79" s="333">
        <v>105335231.78515935</v>
      </c>
      <c r="H79" s="332">
        <v>0.16546897268860006</v>
      </c>
      <c r="I79" s="336"/>
      <c r="J79" s="336"/>
    </row>
    <row r="80" spans="1:10">
      <c r="A80" s="355"/>
      <c r="B80" s="293" t="s">
        <v>475</v>
      </c>
      <c r="C80" s="327">
        <v>179929935.66226387</v>
      </c>
      <c r="D80" s="327">
        <v>20953081.096921265</v>
      </c>
      <c r="E80" s="328">
        <v>0.13179957015886951</v>
      </c>
      <c r="F80" s="329">
        <v>464716218.77079248</v>
      </c>
      <c r="G80" s="329">
        <v>76993083.917606056</v>
      </c>
      <c r="H80" s="328">
        <v>0.19857748222003807</v>
      </c>
      <c r="I80" s="335"/>
      <c r="J80" s="335"/>
    </row>
    <row r="81" spans="1:10">
      <c r="A81" s="355"/>
      <c r="B81" s="294" t="s">
        <v>476</v>
      </c>
      <c r="C81" s="331">
        <v>239236549.08502054</v>
      </c>
      <c r="D81" s="331">
        <v>24405290.581031054</v>
      </c>
      <c r="E81" s="332">
        <v>0.11360213942319683</v>
      </c>
      <c r="F81" s="333">
        <v>616588420.16835952</v>
      </c>
      <c r="G81" s="333">
        <v>88248271.497358203</v>
      </c>
      <c r="H81" s="332">
        <v>0.16702927407530904</v>
      </c>
      <c r="I81" s="336"/>
      <c r="J81" s="336"/>
    </row>
    <row r="82" spans="1:10">
      <c r="A82" s="355"/>
      <c r="B82" s="293" t="s">
        <v>477</v>
      </c>
      <c r="C82" s="327">
        <v>292065026.82428902</v>
      </c>
      <c r="D82" s="327">
        <v>26674427.30616945</v>
      </c>
      <c r="E82" s="328">
        <v>0.10051006838449925</v>
      </c>
      <c r="F82" s="329">
        <v>740894682.66987646</v>
      </c>
      <c r="G82" s="329">
        <v>103440597.95849693</v>
      </c>
      <c r="H82" s="328">
        <v>0.16227144893946643</v>
      </c>
      <c r="I82" s="335"/>
      <c r="J82" s="335"/>
    </row>
    <row r="83" spans="1:10">
      <c r="A83" s="355"/>
      <c r="B83" s="294" t="s">
        <v>478</v>
      </c>
      <c r="C83" s="331">
        <v>263444465.86214244</v>
      </c>
      <c r="D83" s="331">
        <v>27218866.966453314</v>
      </c>
      <c r="E83" s="332">
        <v>0.11522403623356854</v>
      </c>
      <c r="F83" s="333">
        <v>668602383.60325956</v>
      </c>
      <c r="G83" s="333">
        <v>100157069.44637132</v>
      </c>
      <c r="H83" s="332">
        <v>0.17619473140511882</v>
      </c>
      <c r="I83" s="336"/>
      <c r="J83" s="336"/>
    </row>
    <row r="84" spans="1:10">
      <c r="A84" s="355" t="s">
        <v>124</v>
      </c>
      <c r="B84" s="293" t="s">
        <v>439</v>
      </c>
      <c r="C84" s="327">
        <v>446207189.77046782</v>
      </c>
      <c r="D84" s="327">
        <v>33179340.429376185</v>
      </c>
      <c r="E84" s="328">
        <v>8.033196909677541E-2</v>
      </c>
      <c r="F84" s="329">
        <v>1337718054.2788253</v>
      </c>
      <c r="G84" s="329">
        <v>159409338.13740396</v>
      </c>
      <c r="H84" s="328">
        <v>0.13528656450867801</v>
      </c>
      <c r="I84" s="330">
        <v>91.742835143816365</v>
      </c>
      <c r="J84" s="330">
        <v>-0.99484094863011308</v>
      </c>
    </row>
    <row r="85" spans="1:10">
      <c r="A85" s="355"/>
      <c r="B85" s="294" t="s">
        <v>440</v>
      </c>
      <c r="C85" s="331">
        <v>591369951.3108592</v>
      </c>
      <c r="D85" s="331">
        <v>56379243.363444686</v>
      </c>
      <c r="E85" s="332">
        <v>0.10538359363240817</v>
      </c>
      <c r="F85" s="333">
        <v>1660326174.3433404</v>
      </c>
      <c r="G85" s="333">
        <v>221466229.91961765</v>
      </c>
      <c r="H85" s="332">
        <v>0.15391785057184076</v>
      </c>
      <c r="I85" s="334">
        <v>101.19313696600631</v>
      </c>
      <c r="J85" s="334">
        <v>1.2209197093741864</v>
      </c>
    </row>
    <row r="86" spans="1:10">
      <c r="A86" s="355"/>
      <c r="B86" s="293" t="s">
        <v>441</v>
      </c>
      <c r="C86" s="327">
        <v>502300701.7930119</v>
      </c>
      <c r="D86" s="327">
        <v>45053393.83974719</v>
      </c>
      <c r="E86" s="328">
        <v>9.8531785876259548E-2</v>
      </c>
      <c r="F86" s="329">
        <v>1470288579.1390846</v>
      </c>
      <c r="G86" s="329">
        <v>193001191.3446641</v>
      </c>
      <c r="H86" s="328">
        <v>0.1511024012207092</v>
      </c>
      <c r="I86" s="330">
        <v>100.02948295795892</v>
      </c>
      <c r="J86" s="330">
        <v>0.59049952711596632</v>
      </c>
    </row>
    <row r="87" spans="1:10">
      <c r="A87" s="355"/>
      <c r="B87" s="294" t="s">
        <v>442</v>
      </c>
      <c r="C87" s="331">
        <v>786051596.64438903</v>
      </c>
      <c r="D87" s="331">
        <v>55087934.134735465</v>
      </c>
      <c r="E87" s="332">
        <v>7.5363437281682849E-2</v>
      </c>
      <c r="F87" s="333">
        <v>2456222119.9594584</v>
      </c>
      <c r="G87" s="333">
        <v>264890014.29058647</v>
      </c>
      <c r="H87" s="332">
        <v>0.1208808165614553</v>
      </c>
      <c r="I87" s="334">
        <v>110.67836728757055</v>
      </c>
      <c r="J87" s="334">
        <v>-1.717089629488612</v>
      </c>
    </row>
    <row r="88" spans="1:10">
      <c r="A88" s="355"/>
      <c r="B88" s="293" t="s">
        <v>443</v>
      </c>
      <c r="C88" s="327">
        <v>283904842.85972661</v>
      </c>
      <c r="D88" s="327">
        <v>26666044.327199817</v>
      </c>
      <c r="E88" s="328">
        <v>0.10366260641599134</v>
      </c>
      <c r="F88" s="329">
        <v>782271773.53248441</v>
      </c>
      <c r="G88" s="329">
        <v>102791927.76350915</v>
      </c>
      <c r="H88" s="328">
        <v>0.15128031891391619</v>
      </c>
      <c r="I88" s="330">
        <v>105.70461251165119</v>
      </c>
      <c r="J88" s="330">
        <v>1.1125108449845982</v>
      </c>
    </row>
    <row r="89" spans="1:10">
      <c r="A89" s="355"/>
      <c r="B89" s="294" t="s">
        <v>444</v>
      </c>
      <c r="C89" s="331">
        <v>418691176.39016098</v>
      </c>
      <c r="D89" s="331">
        <v>40564364.347940683</v>
      </c>
      <c r="E89" s="332">
        <v>0.10727714368853435</v>
      </c>
      <c r="F89" s="333">
        <v>1191194544.8759446</v>
      </c>
      <c r="G89" s="333">
        <v>163306196.88409209</v>
      </c>
      <c r="H89" s="332">
        <v>0.15887542377840685</v>
      </c>
      <c r="I89" s="334">
        <v>81.221342607341484</v>
      </c>
      <c r="J89" s="334">
        <v>1.1171756369187023</v>
      </c>
    </row>
    <row r="90" spans="1:10">
      <c r="A90" s="355"/>
      <c r="B90" s="293" t="s">
        <v>445</v>
      </c>
      <c r="C90" s="327">
        <v>580253148.49851763</v>
      </c>
      <c r="D90" s="327">
        <v>47264305.816960216</v>
      </c>
      <c r="E90" s="328">
        <v>8.8677852202619215E-2</v>
      </c>
      <c r="F90" s="329">
        <v>1642506977.2321923</v>
      </c>
      <c r="G90" s="329">
        <v>202622382.94957781</v>
      </c>
      <c r="H90" s="328">
        <v>0.14072126596404708</v>
      </c>
      <c r="I90" s="330">
        <v>101.16113191054153</v>
      </c>
      <c r="J90" s="330">
        <v>-0.31305306556699009</v>
      </c>
    </row>
    <row r="91" spans="1:10">
      <c r="A91" s="355"/>
      <c r="B91" s="294" t="s">
        <v>446</v>
      </c>
      <c r="C91" s="331">
        <v>496112545.90204638</v>
      </c>
      <c r="D91" s="331">
        <v>41800040.528110862</v>
      </c>
      <c r="E91" s="332">
        <v>9.2007241785488789E-2</v>
      </c>
      <c r="F91" s="333">
        <v>1433999635.5207582</v>
      </c>
      <c r="G91" s="333">
        <v>170617379.48949647</v>
      </c>
      <c r="H91" s="332">
        <v>0.13504810493814204</v>
      </c>
      <c r="I91" s="334">
        <v>106.89980863185737</v>
      </c>
      <c r="J91" s="334">
        <v>-3.8795987825466227E-3</v>
      </c>
    </row>
    <row r="92" spans="1:10">
      <c r="A92" s="355"/>
      <c r="B92" s="293" t="s">
        <v>447</v>
      </c>
      <c r="C92" s="327">
        <v>444829698.14902371</v>
      </c>
      <c r="D92" s="327">
        <v>32954902.098449886</v>
      </c>
      <c r="E92" s="328">
        <v>8.0011941527986519E-2</v>
      </c>
      <c r="F92" s="329">
        <v>1328480447.9117258</v>
      </c>
      <c r="G92" s="329">
        <v>157452457.36635828</v>
      </c>
      <c r="H92" s="328">
        <v>0.13445661302513359</v>
      </c>
      <c r="I92" s="330">
        <v>91.727044882590221</v>
      </c>
      <c r="J92" s="330">
        <v>-0.99469278289708996</v>
      </c>
    </row>
    <row r="93" spans="1:10">
      <c r="A93" s="355"/>
      <c r="B93" s="294" t="s">
        <v>448</v>
      </c>
      <c r="C93" s="331">
        <v>590471709.53169787</v>
      </c>
      <c r="D93" s="331">
        <v>56203620.2898224</v>
      </c>
      <c r="E93" s="332">
        <v>0.10519741197640146</v>
      </c>
      <c r="F93" s="333">
        <v>1654562953.0841911</v>
      </c>
      <c r="G93" s="333">
        <v>219942294.53693485</v>
      </c>
      <c r="H93" s="332">
        <v>0.15331041918750538</v>
      </c>
      <c r="I93" s="334">
        <v>101.33487478616989</v>
      </c>
      <c r="J93" s="334">
        <v>1.2354013201670995</v>
      </c>
    </row>
    <row r="94" spans="1:10">
      <c r="A94" s="355"/>
      <c r="B94" s="293" t="s">
        <v>449</v>
      </c>
      <c r="C94" s="327">
        <v>501071257.22377306</v>
      </c>
      <c r="D94" s="327">
        <v>44867516.285594523</v>
      </c>
      <c r="E94" s="328">
        <v>9.8349733374226422E-2</v>
      </c>
      <c r="F94" s="329">
        <v>1462226859.1696682</v>
      </c>
      <c r="G94" s="329">
        <v>191149768.0098567</v>
      </c>
      <c r="H94" s="328">
        <v>0.15038408711735926</v>
      </c>
      <c r="I94" s="330">
        <v>100.07642089112548</v>
      </c>
      <c r="J94" s="330">
        <v>0.60373762840241341</v>
      </c>
    </row>
    <row r="95" spans="1:10">
      <c r="A95" s="355"/>
      <c r="B95" s="294" t="s">
        <v>450</v>
      </c>
      <c r="C95" s="331">
        <v>781953646.55776894</v>
      </c>
      <c r="D95" s="331">
        <v>54599386.979418159</v>
      </c>
      <c r="E95" s="332">
        <v>7.5065741707582179E-2</v>
      </c>
      <c r="F95" s="333">
        <v>2430769052.3083715</v>
      </c>
      <c r="G95" s="333">
        <v>260610063.46168232</v>
      </c>
      <c r="H95" s="332">
        <v>0.12008800498076923</v>
      </c>
      <c r="I95" s="334">
        <v>110.42330300024135</v>
      </c>
      <c r="J95" s="334">
        <v>-1.7109845399583321</v>
      </c>
    </row>
    <row r="96" spans="1:10">
      <c r="A96" s="355"/>
      <c r="B96" s="293" t="s">
        <v>451</v>
      </c>
      <c r="C96" s="327">
        <v>283268255.29959506</v>
      </c>
      <c r="D96" s="327">
        <v>26527535.81006825</v>
      </c>
      <c r="E96" s="328">
        <v>0.10332422477748172</v>
      </c>
      <c r="F96" s="329">
        <v>778292903.66428471</v>
      </c>
      <c r="G96" s="329">
        <v>101731676.49591279</v>
      </c>
      <c r="H96" s="328">
        <v>0.15036580934691282</v>
      </c>
      <c r="I96" s="330">
        <v>105.77598546341737</v>
      </c>
      <c r="J96" s="330">
        <v>1.1121505140847461</v>
      </c>
    </row>
    <row r="97" spans="1:10">
      <c r="A97" s="355"/>
      <c r="B97" s="294" t="s">
        <v>452</v>
      </c>
      <c r="C97" s="331">
        <v>418013577.88116103</v>
      </c>
      <c r="D97" s="331">
        <v>40449432.381631136</v>
      </c>
      <c r="E97" s="332">
        <v>0.10713261008434791</v>
      </c>
      <c r="F97" s="333">
        <v>1186837419.357578</v>
      </c>
      <c r="G97" s="333">
        <v>162353394.61513269</v>
      </c>
      <c r="H97" s="332">
        <v>0.1584733296899854</v>
      </c>
      <c r="I97" s="334">
        <v>81.327005022029113</v>
      </c>
      <c r="J97" s="334">
        <v>1.1319013195766843</v>
      </c>
    </row>
    <row r="98" spans="1:10">
      <c r="A98" s="355"/>
      <c r="B98" s="293" t="s">
        <v>453</v>
      </c>
      <c r="C98" s="327">
        <v>578440731.0005188</v>
      </c>
      <c r="D98" s="327">
        <v>46751530.045300007</v>
      </c>
      <c r="E98" s="328">
        <v>8.7930185456667989E-2</v>
      </c>
      <c r="F98" s="329">
        <v>1631464438.7212098</v>
      </c>
      <c r="G98" s="329">
        <v>199029609.42831039</v>
      </c>
      <c r="H98" s="328">
        <v>0.13894496654103172</v>
      </c>
      <c r="I98" s="330">
        <v>101.14002938344228</v>
      </c>
      <c r="J98" s="330">
        <v>-0.35266119294533382</v>
      </c>
    </row>
    <row r="99" spans="1:10">
      <c r="A99" s="355"/>
      <c r="B99" s="294" t="s">
        <v>454</v>
      </c>
      <c r="C99" s="331">
        <v>494874469.28043067</v>
      </c>
      <c r="D99" s="331">
        <v>41522344.657495141</v>
      </c>
      <c r="E99" s="332">
        <v>9.1589610817486136E-2</v>
      </c>
      <c r="F99" s="333">
        <v>1425748182.9939632</v>
      </c>
      <c r="G99" s="333">
        <v>168212747.46292067</v>
      </c>
      <c r="H99" s="332">
        <v>0.13376382303842307</v>
      </c>
      <c r="I99" s="334">
        <v>106.94483178437453</v>
      </c>
      <c r="J99" s="334">
        <v>-1.3131692336614265E-2</v>
      </c>
    </row>
    <row r="100" spans="1:10">
      <c r="A100" s="355"/>
      <c r="B100" s="293" t="s">
        <v>455</v>
      </c>
      <c r="C100" s="327">
        <v>225448779.26810583</v>
      </c>
      <c r="D100" s="327">
        <v>8891537.7007099986</v>
      </c>
      <c r="E100" s="328">
        <v>4.1058602503222318E-2</v>
      </c>
      <c r="F100" s="329">
        <v>771124875.95029795</v>
      </c>
      <c r="G100" s="329">
        <v>64026322.965940475</v>
      </c>
      <c r="H100" s="328">
        <v>9.0547947942635473E-2</v>
      </c>
      <c r="I100" s="330">
        <v>85.464687978504827</v>
      </c>
      <c r="J100" s="330">
        <v>-2.445266457169609</v>
      </c>
    </row>
    <row r="101" spans="1:10">
      <c r="A101" s="355"/>
      <c r="B101" s="294" t="s">
        <v>456</v>
      </c>
      <c r="C101" s="331">
        <v>340059589.80633366</v>
      </c>
      <c r="D101" s="331">
        <v>25427716.147291064</v>
      </c>
      <c r="E101" s="332">
        <v>8.0817356015386865E-2</v>
      </c>
      <c r="F101" s="333">
        <v>1021005491.648293</v>
      </c>
      <c r="G101" s="333">
        <v>111180836.16474044</v>
      </c>
      <c r="H101" s="332">
        <v>0.12220028935756877</v>
      </c>
      <c r="I101" s="334">
        <v>107.28773145883204</v>
      </c>
      <c r="J101" s="334">
        <v>0.98993221350623628</v>
      </c>
    </row>
    <row r="102" spans="1:10">
      <c r="A102" s="355"/>
      <c r="B102" s="293" t="s">
        <v>457</v>
      </c>
      <c r="C102" s="327">
        <v>280132014.85759723</v>
      </c>
      <c r="D102" s="327">
        <v>22279969.786558837</v>
      </c>
      <c r="E102" s="328">
        <v>8.6406023192178646E-2</v>
      </c>
      <c r="F102" s="329">
        <v>895499057.43196762</v>
      </c>
      <c r="G102" s="329">
        <v>105650965.06083369</v>
      </c>
      <c r="H102" s="328">
        <v>0.13376111948775893</v>
      </c>
      <c r="I102" s="330">
        <v>102.85613811819007</v>
      </c>
      <c r="J102" s="330">
        <v>1.4732707381152892</v>
      </c>
    </row>
    <row r="103" spans="1:10">
      <c r="A103" s="355"/>
      <c r="B103" s="294" t="s">
        <v>458</v>
      </c>
      <c r="C103" s="331">
        <v>519721879.41968042</v>
      </c>
      <c r="D103" s="331">
        <v>28360673.81346482</v>
      </c>
      <c r="E103" s="332">
        <v>5.7718585614578412E-2</v>
      </c>
      <c r="F103" s="333">
        <v>1734639161.3212898</v>
      </c>
      <c r="G103" s="333">
        <v>160713745.63180828</v>
      </c>
      <c r="H103" s="332">
        <v>0.10211014069011982</v>
      </c>
      <c r="I103" s="334">
        <v>134.92297853387191</v>
      </c>
      <c r="J103" s="334">
        <v>-1.6743812443886554</v>
      </c>
    </row>
    <row r="104" spans="1:10">
      <c r="A104" s="355"/>
      <c r="B104" s="293" t="s">
        <v>459</v>
      </c>
      <c r="C104" s="327">
        <v>114665112.51229851</v>
      </c>
      <c r="D104" s="327">
        <v>6707718.9126945436</v>
      </c>
      <c r="E104" s="328">
        <v>6.2133020157677743E-2</v>
      </c>
      <c r="F104" s="329">
        <v>342230534.38038307</v>
      </c>
      <c r="G104" s="329">
        <v>28801017.578832388</v>
      </c>
      <c r="H104" s="328">
        <v>9.1889933892435161E-2</v>
      </c>
      <c r="I104" s="330">
        <v>78.714668234375907</v>
      </c>
      <c r="J104" s="330">
        <v>-0.6456278466465335</v>
      </c>
    </row>
    <row r="105" spans="1:10">
      <c r="A105" s="355"/>
      <c r="B105" s="294" t="s">
        <v>460</v>
      </c>
      <c r="C105" s="331">
        <v>193468252.28976178</v>
      </c>
      <c r="D105" s="331">
        <v>17490008.357270867</v>
      </c>
      <c r="E105" s="332">
        <v>9.9387333152275423E-2</v>
      </c>
      <c r="F105" s="333">
        <v>607554550.79152</v>
      </c>
      <c r="G105" s="333">
        <v>79234729.09561646</v>
      </c>
      <c r="H105" s="332">
        <v>0.14997493155050182</v>
      </c>
      <c r="I105" s="334">
        <v>69.19732311174441</v>
      </c>
      <c r="J105" s="334">
        <v>1.7965177222991713</v>
      </c>
    </row>
    <row r="106" spans="1:10">
      <c r="A106" s="355"/>
      <c r="B106" s="293" t="s">
        <v>461</v>
      </c>
      <c r="C106" s="327">
        <v>304770958.96104044</v>
      </c>
      <c r="D106" s="327">
        <v>21638250.170254707</v>
      </c>
      <c r="E106" s="328">
        <v>7.6424409820639208E-2</v>
      </c>
      <c r="F106" s="329">
        <v>936347610.78892303</v>
      </c>
      <c r="G106" s="329">
        <v>101483322.12396228</v>
      </c>
      <c r="H106" s="328">
        <v>0.12155666915187523</v>
      </c>
      <c r="I106" s="330">
        <v>97.965460904264859</v>
      </c>
      <c r="J106" s="330">
        <v>0.50780323028122609</v>
      </c>
    </row>
    <row r="107" spans="1:10">
      <c r="A107" s="355"/>
      <c r="B107" s="294" t="s">
        <v>462</v>
      </c>
      <c r="C107" s="331">
        <v>248108920.24928963</v>
      </c>
      <c r="D107" s="331">
        <v>16496309.090260953</v>
      </c>
      <c r="E107" s="332">
        <v>7.1223708448821643E-2</v>
      </c>
      <c r="F107" s="333">
        <v>798059331.33805239</v>
      </c>
      <c r="G107" s="333">
        <v>74349532.916625857</v>
      </c>
      <c r="H107" s="332">
        <v>0.10273390394713305</v>
      </c>
      <c r="I107" s="334">
        <v>98.569448518895527</v>
      </c>
      <c r="J107" s="334">
        <v>3.4868121553415676E-2</v>
      </c>
    </row>
    <row r="108" spans="1:10">
      <c r="A108" s="355"/>
      <c r="B108" s="294" t="s">
        <v>463</v>
      </c>
      <c r="C108" s="327">
        <v>1377491.6214439089</v>
      </c>
      <c r="D108" s="327">
        <v>224438.33092598268</v>
      </c>
      <c r="E108" s="328">
        <v>0.19464697145538687</v>
      </c>
      <c r="F108" s="329">
        <v>9237606.3671001568</v>
      </c>
      <c r="G108" s="329">
        <v>1956880.7710474217</v>
      </c>
      <c r="H108" s="328">
        <v>0.26877551491685797</v>
      </c>
      <c r="I108" s="330">
        <v>97.14301598481758</v>
      </c>
      <c r="J108" s="330">
        <v>-1.6614105992659489</v>
      </c>
    </row>
    <row r="109" spans="1:10">
      <c r="A109" s="355"/>
      <c r="B109" s="293" t="s">
        <v>464</v>
      </c>
      <c r="C109" s="331">
        <v>898241.77916172578</v>
      </c>
      <c r="D109" s="331">
        <v>175623.07362283545</v>
      </c>
      <c r="E109" s="332">
        <v>0.24303698793939352</v>
      </c>
      <c r="F109" s="333">
        <v>5763221.2591478117</v>
      </c>
      <c r="G109" s="333">
        <v>1523935.3826815393</v>
      </c>
      <c r="H109" s="332">
        <v>0.35947926775625738</v>
      </c>
      <c r="I109" s="334">
        <v>52.719596855521814</v>
      </c>
      <c r="J109" s="334">
        <v>1.1857651899612662</v>
      </c>
    </row>
    <row r="110" spans="1:10">
      <c r="A110" s="355"/>
      <c r="B110" s="294" t="s">
        <v>465</v>
      </c>
      <c r="C110" s="327">
        <v>1229444.569238917</v>
      </c>
      <c r="D110" s="327">
        <v>185877.55415291607</v>
      </c>
      <c r="E110" s="328">
        <v>0.17811750607851265</v>
      </c>
      <c r="F110" s="329">
        <v>8061719.9694157019</v>
      </c>
      <c r="G110" s="329">
        <v>1851423.3348065428</v>
      </c>
      <c r="H110" s="328">
        <v>0.29812156225981323</v>
      </c>
      <c r="I110" s="330">
        <v>83.976972883872804</v>
      </c>
      <c r="J110" s="330">
        <v>-2.6346172194631237</v>
      </c>
    </row>
    <row r="111" spans="1:10">
      <c r="A111" s="355"/>
      <c r="B111" s="293" t="s">
        <v>466</v>
      </c>
      <c r="C111" s="331">
        <v>4097950.0866202135</v>
      </c>
      <c r="D111" s="331">
        <v>488547.15531747974</v>
      </c>
      <c r="E111" s="332">
        <v>0.13535400857591412</v>
      </c>
      <c r="F111" s="333">
        <v>25453067.651086744</v>
      </c>
      <c r="G111" s="333">
        <v>4279950.8289057426</v>
      </c>
      <c r="H111" s="332">
        <v>0.20214080264375897</v>
      </c>
      <c r="I111" s="334">
        <v>197.90892401776583</v>
      </c>
      <c r="J111" s="334">
        <v>-13.897186756232657</v>
      </c>
    </row>
    <row r="112" spans="1:10">
      <c r="A112" s="355"/>
      <c r="B112" s="294" t="s">
        <v>467</v>
      </c>
      <c r="C112" s="327">
        <v>636587.5601315801</v>
      </c>
      <c r="D112" s="327">
        <v>138508.51713152661</v>
      </c>
      <c r="E112" s="328">
        <v>0.27808541451022611</v>
      </c>
      <c r="F112" s="329">
        <v>3978869.8681997978</v>
      </c>
      <c r="G112" s="329">
        <v>1060251.2675968325</v>
      </c>
      <c r="H112" s="328">
        <v>0.36327160642976519</v>
      </c>
      <c r="I112" s="330">
        <v>81.295463025280711</v>
      </c>
      <c r="J112" s="330">
        <v>4.0076824811204261</v>
      </c>
    </row>
    <row r="113" spans="1:10">
      <c r="A113" s="355"/>
      <c r="B113" s="293" t="s">
        <v>468</v>
      </c>
      <c r="C113" s="331">
        <v>677598.50900001335</v>
      </c>
      <c r="D113" s="331">
        <v>114931.96630976675</v>
      </c>
      <c r="E113" s="332">
        <v>0.20426301830609805</v>
      </c>
      <c r="F113" s="333">
        <v>4357125.5183665361</v>
      </c>
      <c r="G113" s="333">
        <v>952802.26895940164</v>
      </c>
      <c r="H113" s="332">
        <v>0.27988008163600003</v>
      </c>
      <c r="I113" s="334">
        <v>45.085388980972461</v>
      </c>
      <c r="J113" s="334">
        <v>-0.40491897049559356</v>
      </c>
    </row>
    <row r="114" spans="1:10">
      <c r="A114" s="355"/>
      <c r="B114" s="294" t="s">
        <v>469</v>
      </c>
      <c r="C114" s="327">
        <v>1812417.4979987773</v>
      </c>
      <c r="D114" s="327">
        <v>512775.77166012139</v>
      </c>
      <c r="E114" s="328">
        <v>0.39455163778459984</v>
      </c>
      <c r="F114" s="329">
        <v>11042538.510982318</v>
      </c>
      <c r="G114" s="329">
        <v>3592773.5212671431</v>
      </c>
      <c r="H114" s="328">
        <v>0.48226669246978554</v>
      </c>
      <c r="I114" s="330">
        <v>108.37807790695891</v>
      </c>
      <c r="J114" s="330">
        <v>13.947803843685762</v>
      </c>
    </row>
    <row r="115" spans="1:10">
      <c r="A115" s="355"/>
      <c r="B115" s="293" t="s">
        <v>470</v>
      </c>
      <c r="C115" s="331">
        <v>1238076.6216152466</v>
      </c>
      <c r="D115" s="331">
        <v>277695.87061557849</v>
      </c>
      <c r="E115" s="332">
        <v>0.28915184974971914</v>
      </c>
      <c r="F115" s="333">
        <v>8251452.5267952951</v>
      </c>
      <c r="G115" s="333">
        <v>2404632.0265760953</v>
      </c>
      <c r="H115" s="332">
        <v>0.4112717376026756</v>
      </c>
      <c r="I115" s="334">
        <v>91.502142808214884</v>
      </c>
      <c r="J115" s="334">
        <v>5.2576059875735126</v>
      </c>
    </row>
    <row r="116" spans="1:10">
      <c r="A116" s="355"/>
      <c r="B116" s="294" t="s">
        <v>471</v>
      </c>
      <c r="C116" s="327">
        <v>3867474565.6727428</v>
      </c>
      <c r="D116" s="327">
        <v>334984730.88202477</v>
      </c>
      <c r="E116" s="328">
        <v>9.4829637606549805E-2</v>
      </c>
      <c r="F116" s="329">
        <v>11127257381.327133</v>
      </c>
      <c r="G116" s="329">
        <v>1396455688.540184</v>
      </c>
      <c r="H116" s="328">
        <v>0.1435088014973443</v>
      </c>
      <c r="I116" s="335"/>
      <c r="J116" s="335"/>
    </row>
    <row r="117" spans="1:10">
      <c r="A117" s="355"/>
      <c r="B117" s="293" t="s">
        <v>472</v>
      </c>
      <c r="C117" s="331">
        <v>250412119.72536421</v>
      </c>
      <c r="D117" s="331">
        <v>30775904.142530978</v>
      </c>
      <c r="E117" s="332">
        <v>0.14012217457336495</v>
      </c>
      <c r="F117" s="333">
        <v>633557461.43589807</v>
      </c>
      <c r="G117" s="333">
        <v>108761458.37219429</v>
      </c>
      <c r="H117" s="332">
        <v>0.20724521097198978</v>
      </c>
      <c r="I117" s="336"/>
      <c r="J117" s="336"/>
    </row>
    <row r="118" spans="1:10">
      <c r="A118" s="355"/>
      <c r="B118" s="294" t="s">
        <v>473</v>
      </c>
      <c r="C118" s="327">
        <v>220939242.36617565</v>
      </c>
      <c r="D118" s="327">
        <v>22587546.499035656</v>
      </c>
      <c r="E118" s="328">
        <v>0.1138762459291765</v>
      </c>
      <c r="F118" s="329">
        <v>566727801.73770118</v>
      </c>
      <c r="G118" s="329">
        <v>85498802.949024439</v>
      </c>
      <c r="H118" s="328">
        <v>0.17766760349903546</v>
      </c>
      <c r="I118" s="335"/>
      <c r="J118" s="335"/>
    </row>
    <row r="119" spans="1:10">
      <c r="A119" s="355"/>
      <c r="B119" s="293" t="s">
        <v>474</v>
      </c>
      <c r="C119" s="331">
        <v>262231767.13808876</v>
      </c>
      <c r="D119" s="331">
        <v>26238713.165953517</v>
      </c>
      <c r="E119" s="332">
        <v>0.111184260402222</v>
      </c>
      <c r="F119" s="333">
        <v>696129890.98708177</v>
      </c>
      <c r="G119" s="333">
        <v>99896317.829874992</v>
      </c>
      <c r="H119" s="332">
        <v>0.16754561018913922</v>
      </c>
      <c r="I119" s="336"/>
      <c r="J119" s="336"/>
    </row>
    <row r="120" spans="1:10">
      <c r="A120" s="355"/>
      <c r="B120" s="294" t="s">
        <v>475</v>
      </c>
      <c r="C120" s="327">
        <v>168603142.78729659</v>
      </c>
      <c r="D120" s="327">
        <v>19819816.897373796</v>
      </c>
      <c r="E120" s="328">
        <v>0.13321262163501754</v>
      </c>
      <c r="F120" s="329">
        <v>436062369.28390157</v>
      </c>
      <c r="G120" s="329">
        <v>72930658.917080224</v>
      </c>
      <c r="H120" s="328">
        <v>0.20083803434133732</v>
      </c>
      <c r="I120" s="335"/>
      <c r="J120" s="335"/>
    </row>
    <row r="121" spans="1:10">
      <c r="A121" s="355"/>
      <c r="B121" s="293" t="s">
        <v>476</v>
      </c>
      <c r="C121" s="331">
        <v>224545325.59139922</v>
      </c>
      <c r="D121" s="331">
        <v>22959424.024360359</v>
      </c>
      <c r="E121" s="332">
        <v>0.11389399678193782</v>
      </c>
      <c r="F121" s="333">
        <v>579282868.56605744</v>
      </c>
      <c r="G121" s="333">
        <v>83118665.519515395</v>
      </c>
      <c r="H121" s="332">
        <v>0.16752249559551266</v>
      </c>
      <c r="I121" s="336"/>
      <c r="J121" s="336"/>
    </row>
    <row r="122" spans="1:10">
      <c r="A122" s="355"/>
      <c r="B122" s="294" t="s">
        <v>477</v>
      </c>
      <c r="C122" s="327">
        <v>273669772.03947824</v>
      </c>
      <c r="D122" s="327">
        <v>25113279.87504518</v>
      </c>
      <c r="E122" s="328">
        <v>0.10103650746097365</v>
      </c>
      <c r="F122" s="329">
        <v>695116827.93228769</v>
      </c>
      <c r="G122" s="329">
        <v>97546287.304348826</v>
      </c>
      <c r="H122" s="328">
        <v>0.16323811277886166</v>
      </c>
      <c r="I122" s="335"/>
      <c r="J122" s="335"/>
    </row>
    <row r="123" spans="1:10">
      <c r="A123" s="355"/>
      <c r="B123" s="293" t="s">
        <v>478</v>
      </c>
      <c r="C123" s="331">
        <v>246765549.03114092</v>
      </c>
      <c r="D123" s="331">
        <v>25026035.567234099</v>
      </c>
      <c r="E123" s="332">
        <v>0.11286231838561177</v>
      </c>
      <c r="F123" s="333">
        <v>627688851.65591121</v>
      </c>
      <c r="G123" s="333">
        <v>93863214.546295643</v>
      </c>
      <c r="H123" s="332">
        <v>0.17583122282121083</v>
      </c>
      <c r="I123" s="336"/>
      <c r="J123" s="336"/>
    </row>
    <row r="134" spans="1:11">
      <c r="A134" s="1"/>
    </row>
    <row r="135" spans="1:11">
      <c r="A135" s="1"/>
    </row>
    <row r="136" spans="1:11">
      <c r="A136" s="1"/>
    </row>
    <row r="137" spans="1:11">
      <c r="A137" s="1"/>
    </row>
    <row r="138" spans="1:11">
      <c r="A138" s="1"/>
      <c r="K138" s="220"/>
    </row>
  </sheetData>
  <mergeCells count="9">
    <mergeCell ref="A4:A43"/>
    <mergeCell ref="A44:A83"/>
    <mergeCell ref="A84:A123"/>
    <mergeCell ref="C1:J1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O11" sqref="O11"/>
    </sheetView>
  </sheetViews>
  <sheetFormatPr defaultRowHeight="14.5"/>
  <cols>
    <col min="1" max="1" width="31.179687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56" t="s">
        <v>0</v>
      </c>
      <c r="B1" s="356" t="s">
        <v>1</v>
      </c>
      <c r="C1" s="356" t="s">
        <v>115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282</v>
      </c>
      <c r="B3" s="160" t="s">
        <v>122</v>
      </c>
      <c r="C3" s="160" t="s">
        <v>89</v>
      </c>
      <c r="D3" s="327">
        <v>22816029.464696374</v>
      </c>
      <c r="E3" s="327">
        <v>1819828.2932548597</v>
      </c>
      <c r="F3" s="328">
        <v>8.6674169217341224E-2</v>
      </c>
      <c r="G3" s="337">
        <v>7.3563587336541518</v>
      </c>
      <c r="H3" s="337">
        <v>9.8789014561987187E-2</v>
      </c>
      <c r="I3" s="338">
        <v>3.3672581964573656</v>
      </c>
      <c r="J3" s="338">
        <v>0.21904049433682227</v>
      </c>
      <c r="K3" s="328">
        <v>6.9576031603304708E-2</v>
      </c>
      <c r="L3" s="329">
        <v>76827462.225611627</v>
      </c>
      <c r="M3" s="329">
        <v>10726850.020395368</v>
      </c>
      <c r="N3" s="328">
        <v>0.16228064555730198</v>
      </c>
      <c r="O3" s="327">
        <v>12804146.689942254</v>
      </c>
      <c r="P3" s="327">
        <v>939495.64817860164</v>
      </c>
      <c r="Q3" s="328">
        <v>7.9184431541355127E-2</v>
      </c>
    </row>
    <row r="4" spans="1:17">
      <c r="A4" s="358"/>
      <c r="B4" s="160" t="s">
        <v>123</v>
      </c>
      <c r="C4" s="160" t="s">
        <v>89</v>
      </c>
      <c r="D4" s="327">
        <v>320062736.11878097</v>
      </c>
      <c r="E4" s="327">
        <v>33551158.933697581</v>
      </c>
      <c r="F4" s="332">
        <v>0.11710227999625961</v>
      </c>
      <c r="G4" s="339">
        <v>7.3076408530582908</v>
      </c>
      <c r="H4" s="339">
        <v>0.1649844956814519</v>
      </c>
      <c r="I4" s="340">
        <v>3.2057825950825483</v>
      </c>
      <c r="J4" s="340">
        <v>0.219402514006525</v>
      </c>
      <c r="K4" s="332">
        <v>7.3467712765975871E-2</v>
      </c>
      <c r="L4" s="333">
        <v>1026051548.7840865</v>
      </c>
      <c r="M4" s="333">
        <v>170419081.6808778</v>
      </c>
      <c r="N4" s="332">
        <v>0.19917322943324145</v>
      </c>
      <c r="O4" s="327">
        <v>178211359.57101569</v>
      </c>
      <c r="P4" s="327">
        <v>18815439.972340226</v>
      </c>
      <c r="Q4" s="332">
        <v>0.11804216832973796</v>
      </c>
    </row>
    <row r="5" spans="1:17">
      <c r="A5" s="358"/>
      <c r="B5" s="160" t="s">
        <v>124</v>
      </c>
      <c r="C5" s="160" t="s">
        <v>89</v>
      </c>
      <c r="D5" s="327">
        <v>299351722.68011916</v>
      </c>
      <c r="E5" s="327">
        <v>30745496.409976721</v>
      </c>
      <c r="F5" s="328">
        <v>0.11446308165267691</v>
      </c>
      <c r="G5" s="337">
        <v>7.2925617637333477</v>
      </c>
      <c r="H5" s="337">
        <v>0.14668192254633539</v>
      </c>
      <c r="I5" s="338">
        <v>3.2093222144786822</v>
      </c>
      <c r="J5" s="338">
        <v>0.23023394833715782</v>
      </c>
      <c r="K5" s="328">
        <v>7.7283359124955972E-2</v>
      </c>
      <c r="L5" s="329">
        <v>960716133.53976834</v>
      </c>
      <c r="M5" s="329">
        <v>160514476.6458317</v>
      </c>
      <c r="N5" s="328">
        <v>0.20059253222354578</v>
      </c>
      <c r="O5" s="327">
        <v>166563529.57687804</v>
      </c>
      <c r="P5" s="327">
        <v>17314576.959426343</v>
      </c>
      <c r="Q5" s="328">
        <v>0.11601138001823236</v>
      </c>
    </row>
    <row r="6" spans="1:17">
      <c r="A6" s="358" t="s">
        <v>283</v>
      </c>
      <c r="B6" s="160" t="s">
        <v>122</v>
      </c>
      <c r="C6" s="160" t="s">
        <v>89</v>
      </c>
      <c r="D6" s="327">
        <v>22814470.97722657</v>
      </c>
      <c r="E6" s="327">
        <v>1821357.6936113238</v>
      </c>
      <c r="F6" s="332">
        <v>8.6759770645017248E-2</v>
      </c>
      <c r="G6" s="339">
        <v>7.3791070053000718</v>
      </c>
      <c r="H6" s="339">
        <v>0.1034183498741017</v>
      </c>
      <c r="I6" s="340">
        <v>3.3672356443058211</v>
      </c>
      <c r="J6" s="340">
        <v>0.21896127657075271</v>
      </c>
      <c r="K6" s="332">
        <v>6.9549617026637298E-2</v>
      </c>
      <c r="L6" s="333">
        <v>76821699.880497962</v>
      </c>
      <c r="M6" s="333">
        <v>10729619.430733502</v>
      </c>
      <c r="N6" s="332">
        <v>0.16234349649333424</v>
      </c>
      <c r="O6" s="327">
        <v>12802832.952410592</v>
      </c>
      <c r="P6" s="327">
        <v>939825.73288383521</v>
      </c>
      <c r="Q6" s="332">
        <v>7.9223228604030735E-2</v>
      </c>
    </row>
    <row r="7" spans="1:17">
      <c r="A7" s="358"/>
      <c r="B7" s="160" t="s">
        <v>123</v>
      </c>
      <c r="C7" s="160" t="s">
        <v>89</v>
      </c>
      <c r="D7" s="327">
        <v>320031588.65916491</v>
      </c>
      <c r="E7" s="327">
        <v>33551636.033765256</v>
      </c>
      <c r="F7" s="328">
        <v>0.11711687231963934</v>
      </c>
      <c r="G7" s="337">
        <v>7.3281907332237823</v>
      </c>
      <c r="H7" s="337">
        <v>0.1674473465818842</v>
      </c>
      <c r="I7" s="338">
        <v>3.2057762154229383</v>
      </c>
      <c r="J7" s="338">
        <v>0.21943452207538527</v>
      </c>
      <c r="K7" s="328">
        <v>7.3479375305311817E-2</v>
      </c>
      <c r="L7" s="329">
        <v>1025949655.1075683</v>
      </c>
      <c r="M7" s="329">
        <v>170422628.27410555</v>
      </c>
      <c r="N7" s="328">
        <v>0.19920192224071034</v>
      </c>
      <c r="O7" s="327">
        <v>178192901.10995778</v>
      </c>
      <c r="P7" s="327">
        <v>18821047.482006073</v>
      </c>
      <c r="Q7" s="328">
        <v>0.11809517837411355</v>
      </c>
    </row>
    <row r="8" spans="1:17">
      <c r="A8" s="358"/>
      <c r="B8" s="160" t="s">
        <v>124</v>
      </c>
      <c r="C8" s="160" t="s">
        <v>89</v>
      </c>
      <c r="D8" s="327">
        <v>299322680.01739192</v>
      </c>
      <c r="E8" s="327">
        <v>30747147.691379547</v>
      </c>
      <c r="F8" s="332">
        <v>0.11448231127047305</v>
      </c>
      <c r="G8" s="339">
        <v>7.3131758108144496</v>
      </c>
      <c r="H8" s="339">
        <v>0.14934119215420516</v>
      </c>
      <c r="I8" s="340">
        <v>3.2093124024972179</v>
      </c>
      <c r="J8" s="340">
        <v>0.23025858979699487</v>
      </c>
      <c r="K8" s="332">
        <v>7.7292524497329512E-2</v>
      </c>
      <c r="L8" s="333">
        <v>960619989.32852209</v>
      </c>
      <c r="M8" s="333">
        <v>160519025.75472295</v>
      </c>
      <c r="N8" s="332">
        <v>0.20062346261618658</v>
      </c>
      <c r="O8" s="327">
        <v>166546179.1593599</v>
      </c>
      <c r="P8" s="327">
        <v>17320072.757939398</v>
      </c>
      <c r="Q8" s="332">
        <v>0.11606596979316836</v>
      </c>
    </row>
    <row r="9" spans="1:17">
      <c r="A9" s="358" t="s">
        <v>58</v>
      </c>
      <c r="B9" s="160" t="s">
        <v>122</v>
      </c>
      <c r="C9" s="160" t="s">
        <v>89</v>
      </c>
      <c r="D9" s="327">
        <v>9475258.8064182419</v>
      </c>
      <c r="E9" s="327">
        <v>-85048.496961992234</v>
      </c>
      <c r="F9" s="328">
        <v>-8.896000333788609E-3</v>
      </c>
      <c r="G9" s="337">
        <v>5.6579596680178215</v>
      </c>
      <c r="H9" s="337">
        <v>-0.35730784107891012</v>
      </c>
      <c r="I9" s="338">
        <v>4.0130022145535111</v>
      </c>
      <c r="J9" s="338">
        <v>0.40313727064737792</v>
      </c>
      <c r="K9" s="328">
        <v>0.11167655214578594</v>
      </c>
      <c r="L9" s="329">
        <v>38024234.573624067</v>
      </c>
      <c r="M9" s="329">
        <v>3512816.3861819804</v>
      </c>
      <c r="N9" s="328">
        <v>0.10178707716683209</v>
      </c>
      <c r="O9" s="327">
        <v>7506306.6470559351</v>
      </c>
      <c r="P9" s="327">
        <v>246015.29289855715</v>
      </c>
      <c r="Q9" s="328">
        <v>3.3885044125355139E-2</v>
      </c>
    </row>
    <row r="10" spans="1:17">
      <c r="A10" s="358"/>
      <c r="B10" s="160" t="s">
        <v>123</v>
      </c>
      <c r="C10" s="160" t="s">
        <v>89</v>
      </c>
      <c r="D10" s="327">
        <v>139246430.75108719</v>
      </c>
      <c r="E10" s="327">
        <v>7465543.2785060108</v>
      </c>
      <c r="F10" s="332">
        <v>5.6651183807358403E-2</v>
      </c>
      <c r="G10" s="339">
        <v>5.8586579270076271</v>
      </c>
      <c r="H10" s="339">
        <v>-7.8511988397360177E-2</v>
      </c>
      <c r="I10" s="340">
        <v>3.7398438609973161</v>
      </c>
      <c r="J10" s="340">
        <v>0.26469437794554418</v>
      </c>
      <c r="K10" s="332">
        <v>7.6167767526678462E-2</v>
      </c>
      <c r="L10" s="333">
        <v>520759909.21024132</v>
      </c>
      <c r="M10" s="333">
        <v>62801626.233797133</v>
      </c>
      <c r="N10" s="332">
        <v>0.13713394553238692</v>
      </c>
      <c r="O10" s="327">
        <v>106602663.20230187</v>
      </c>
      <c r="P10" s="327">
        <v>8343960.3352457732</v>
      </c>
      <c r="Q10" s="332">
        <v>8.4918282979321844E-2</v>
      </c>
    </row>
    <row r="11" spans="1:17">
      <c r="A11" s="358"/>
      <c r="B11" s="160" t="s">
        <v>124</v>
      </c>
      <c r="C11" s="160" t="s">
        <v>89</v>
      </c>
      <c r="D11" s="327">
        <v>129921897.1537535</v>
      </c>
      <c r="E11" s="327">
        <v>6644827.4583970755</v>
      </c>
      <c r="F11" s="328">
        <v>5.3901568838534544E-2</v>
      </c>
      <c r="G11" s="337">
        <v>5.8355788016897936</v>
      </c>
      <c r="H11" s="337">
        <v>-9.3816538493724622E-2</v>
      </c>
      <c r="I11" s="338">
        <v>3.747094297672068</v>
      </c>
      <c r="J11" s="338">
        <v>0.2836410496052304</v>
      </c>
      <c r="K11" s="328">
        <v>8.1895446333380598E-2</v>
      </c>
      <c r="L11" s="329">
        <v>486829599.96756667</v>
      </c>
      <c r="M11" s="329">
        <v>59865232.519022524</v>
      </c>
      <c r="N11" s="328">
        <v>0.14021130821001643</v>
      </c>
      <c r="O11" s="327">
        <v>99559665.587463215</v>
      </c>
      <c r="P11" s="327">
        <v>7671088.3822803199</v>
      </c>
      <c r="Q11" s="328">
        <v>8.3482502565592434E-2</v>
      </c>
    </row>
    <row r="12" spans="1:17">
      <c r="A12" s="358" t="s">
        <v>59</v>
      </c>
      <c r="B12" s="160" t="s">
        <v>122</v>
      </c>
      <c r="C12" s="160" t="s">
        <v>89</v>
      </c>
      <c r="D12" s="327">
        <v>1558.487469800627</v>
      </c>
      <c r="E12" s="327">
        <v>-1529.4003564669492</v>
      </c>
      <c r="F12" s="332">
        <v>-0.49529012791749688</v>
      </c>
      <c r="G12" s="339">
        <v>0.15947506841096495</v>
      </c>
      <c r="H12" s="339">
        <v>-0.24528243151075482</v>
      </c>
      <c r="I12" s="340">
        <v>3.6973958567789498</v>
      </c>
      <c r="J12" s="340">
        <v>0.93442131501361914</v>
      </c>
      <c r="K12" s="332">
        <v>0.33819396483349246</v>
      </c>
      <c r="L12" s="333">
        <v>5762.3451136827471</v>
      </c>
      <c r="M12" s="333">
        <v>-2769.4103381216528</v>
      </c>
      <c r="N12" s="332">
        <v>-0.32460029518731037</v>
      </c>
      <c r="O12" s="327">
        <v>1313.7375316619873</v>
      </c>
      <c r="P12" s="327">
        <v>-330.08470523357391</v>
      </c>
      <c r="Q12" s="332">
        <v>-0.20080316339858928</v>
      </c>
    </row>
    <row r="13" spans="1:17">
      <c r="A13" s="358"/>
      <c r="B13" s="160" t="s">
        <v>123</v>
      </c>
      <c r="C13" s="160" t="s">
        <v>89</v>
      </c>
      <c r="D13" s="327">
        <v>31147.459616111682</v>
      </c>
      <c r="E13" s="327">
        <v>-477.10006771959524</v>
      </c>
      <c r="F13" s="328">
        <v>-1.5086378197497015E-2</v>
      </c>
      <c r="G13" s="337">
        <v>0.24511904534834428</v>
      </c>
      <c r="H13" s="337">
        <v>-5.3972083293979067E-2</v>
      </c>
      <c r="I13" s="338">
        <v>3.2713318445344846</v>
      </c>
      <c r="J13" s="338">
        <v>-6.2794252389270611E-2</v>
      </c>
      <c r="K13" s="328">
        <v>-1.8833796492342621E-2</v>
      </c>
      <c r="L13" s="329">
        <v>101893.67651853799</v>
      </c>
      <c r="M13" s="329">
        <v>-3546.593227046731</v>
      </c>
      <c r="N13" s="328">
        <v>-3.3636040913061528E-2</v>
      </c>
      <c r="O13" s="327">
        <v>18458.461057901382</v>
      </c>
      <c r="P13" s="327">
        <v>-5607.5096658468246</v>
      </c>
      <c r="Q13" s="328">
        <v>-0.23300575448275418</v>
      </c>
    </row>
    <row r="14" spans="1:17">
      <c r="A14" s="358"/>
      <c r="B14" s="160" t="s">
        <v>124</v>
      </c>
      <c r="C14" s="160" t="s">
        <v>89</v>
      </c>
      <c r="D14" s="327">
        <v>29042.662727163337</v>
      </c>
      <c r="E14" s="327">
        <v>-1651.2814028777539</v>
      </c>
      <c r="F14" s="332">
        <v>-5.3798280073807617E-2</v>
      </c>
      <c r="G14" s="339">
        <v>0.24267319572726578</v>
      </c>
      <c r="H14" s="339">
        <v>-6.8959116390736847E-2</v>
      </c>
      <c r="I14" s="340">
        <v>3.3104475353923415</v>
      </c>
      <c r="J14" s="340">
        <v>2.988770539410357E-2</v>
      </c>
      <c r="K14" s="332">
        <v>9.1105503154684502E-3</v>
      </c>
      <c r="L14" s="333">
        <v>96144.211246368883</v>
      </c>
      <c r="M14" s="333">
        <v>-4549.1088908541278</v>
      </c>
      <c r="N14" s="332">
        <v>-4.5177861695837276E-2</v>
      </c>
      <c r="O14" s="327">
        <v>17350.417518138885</v>
      </c>
      <c r="P14" s="327">
        <v>-5495.7985130548477</v>
      </c>
      <c r="Q14" s="332">
        <v>-0.24055618250090091</v>
      </c>
    </row>
    <row r="15" spans="1:17">
      <c r="A15" s="358" t="s">
        <v>101</v>
      </c>
      <c r="B15" s="160" t="s">
        <v>122</v>
      </c>
      <c r="C15" s="160" t="s">
        <v>89</v>
      </c>
      <c r="D15" s="327">
        <v>13339212.170808339</v>
      </c>
      <c r="E15" s="327">
        <v>1906406.1905733421</v>
      </c>
      <c r="F15" s="328">
        <v>0.16674875738022071</v>
      </c>
      <c r="G15" s="337">
        <v>9.4131138742239013</v>
      </c>
      <c r="H15" s="337">
        <v>0.59176188185115208</v>
      </c>
      <c r="I15" s="338">
        <v>2.9085274909847101</v>
      </c>
      <c r="J15" s="338">
        <v>0.14624303370284109</v>
      </c>
      <c r="K15" s="328">
        <v>5.2942785569139575E-2</v>
      </c>
      <c r="L15" s="329">
        <v>38797465.306873888</v>
      </c>
      <c r="M15" s="329">
        <v>7216803.0445515513</v>
      </c>
      <c r="N15" s="328">
        <v>0.22851968665526179</v>
      </c>
      <c r="O15" s="327">
        <v>5296526.3053546548</v>
      </c>
      <c r="P15" s="327">
        <v>693810.43998527434</v>
      </c>
      <c r="Q15" s="328">
        <v>0.15073935916954417</v>
      </c>
    </row>
    <row r="16" spans="1:17">
      <c r="A16" s="358"/>
      <c r="B16" s="160" t="s">
        <v>123</v>
      </c>
      <c r="C16" s="160" t="s">
        <v>89</v>
      </c>
      <c r="D16" s="327">
        <v>180785157.90807748</v>
      </c>
      <c r="E16" s="327">
        <v>26086092.755259216</v>
      </c>
      <c r="F16" s="332">
        <v>0.16862476013989014</v>
      </c>
      <c r="G16" s="339">
        <v>9.0830092074728803</v>
      </c>
      <c r="H16" s="339">
        <v>0.39746827542438723</v>
      </c>
      <c r="I16" s="340">
        <v>2.7944204698164286</v>
      </c>
      <c r="J16" s="340">
        <v>0.22447123667605062</v>
      </c>
      <c r="K16" s="332">
        <v>8.7344619022592718E-2</v>
      </c>
      <c r="L16" s="333">
        <v>505189745.89732713</v>
      </c>
      <c r="M16" s="333">
        <v>107621002.04030848</v>
      </c>
      <c r="N16" s="332">
        <v>0.27069784459467772</v>
      </c>
      <c r="O16" s="327">
        <v>71590237.90765588</v>
      </c>
      <c r="P16" s="327">
        <v>10477087.146760285</v>
      </c>
      <c r="Q16" s="332">
        <v>0.17143752230598863</v>
      </c>
    </row>
    <row r="17" spans="1:18">
      <c r="A17" s="358"/>
      <c r="B17" s="160" t="s">
        <v>124</v>
      </c>
      <c r="C17" s="160" t="s">
        <v>89</v>
      </c>
      <c r="D17" s="327">
        <v>169400782.86363849</v>
      </c>
      <c r="E17" s="327">
        <v>24102320.232982576</v>
      </c>
      <c r="F17" s="328">
        <v>0.1658814539163426</v>
      </c>
      <c r="G17" s="337">
        <v>9.0756196789236654</v>
      </c>
      <c r="H17" s="337">
        <v>0.37492408765566942</v>
      </c>
      <c r="I17" s="338">
        <v>2.7968606835916439</v>
      </c>
      <c r="J17" s="338">
        <v>0.22879086805782922</v>
      </c>
      <c r="K17" s="328">
        <v>8.9090595074134055E-2</v>
      </c>
      <c r="L17" s="329">
        <v>473790389.3609556</v>
      </c>
      <c r="M17" s="329">
        <v>100653793.23570019</v>
      </c>
      <c r="N17" s="328">
        <v>0.26975052643164615</v>
      </c>
      <c r="O17" s="327">
        <v>66986513.571896672</v>
      </c>
      <c r="P17" s="327">
        <v>9648984.3756590784</v>
      </c>
      <c r="Q17" s="328">
        <v>0.16828392347768328</v>
      </c>
    </row>
    <row r="20" spans="1:18">
      <c r="R20" s="220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07"/>
  <sheetViews>
    <sheetView zoomScaleNormal="100" workbookViewId="0">
      <selection activeCell="O11" sqref="O11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56" t="s">
        <v>0</v>
      </c>
      <c r="B1" s="356" t="s">
        <v>1</v>
      </c>
      <c r="C1" s="356" t="s">
        <v>116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56</v>
      </c>
      <c r="B3" s="358" t="s">
        <v>122</v>
      </c>
      <c r="C3" s="217" t="s">
        <v>117</v>
      </c>
      <c r="D3" s="327">
        <v>52572148.5004704</v>
      </c>
      <c r="E3" s="327">
        <v>-1527209.6241490617</v>
      </c>
      <c r="F3" s="328">
        <v>-2.8229718005731038E-2</v>
      </c>
      <c r="G3" s="337">
        <v>16.950345561518805</v>
      </c>
      <c r="H3" s="337">
        <v>-1.7496973720384226</v>
      </c>
      <c r="I3" s="338">
        <v>3.8290734207011323</v>
      </c>
      <c r="J3" s="338">
        <v>0.19842145955242652</v>
      </c>
      <c r="K3" s="328">
        <v>5.4651743454265919E-2</v>
      </c>
      <c r="L3" s="329">
        <v>201302616.49230409</v>
      </c>
      <c r="M3" s="329">
        <v>4886675.8202682734</v>
      </c>
      <c r="N3" s="328">
        <v>2.4879222142299373E-2</v>
      </c>
      <c r="O3" s="327">
        <v>157730063.54561284</v>
      </c>
      <c r="P3" s="327">
        <v>-4036054.3907790482</v>
      </c>
      <c r="Q3" s="328">
        <v>-2.4949936626197995E-2</v>
      </c>
    </row>
    <row r="4" spans="1:17">
      <c r="A4" s="358"/>
      <c r="B4" s="358"/>
      <c r="C4" s="217" t="s">
        <v>118</v>
      </c>
      <c r="D4" s="327">
        <v>42958712.158802703</v>
      </c>
      <c r="E4" s="327">
        <v>-711646.23889410496</v>
      </c>
      <c r="F4" s="332">
        <v>-1.6295864403339484E-2</v>
      </c>
      <c r="G4" s="339">
        <v>13.85077530097538</v>
      </c>
      <c r="H4" s="339">
        <v>-1.2443682509982512</v>
      </c>
      <c r="I4" s="340">
        <v>3.122905576009698</v>
      </c>
      <c r="J4" s="340">
        <v>0.13973512313272529</v>
      </c>
      <c r="K4" s="332">
        <v>4.6841146136307632E-2</v>
      </c>
      <c r="L4" s="333">
        <v>134156001.73892057</v>
      </c>
      <c r="M4" s="333">
        <v>3879878.9003636688</v>
      </c>
      <c r="N4" s="332">
        <v>2.9781964767033799E-2</v>
      </c>
      <c r="O4" s="327">
        <v>26172151.459531486</v>
      </c>
      <c r="P4" s="327">
        <v>-401973.02480594814</v>
      </c>
      <c r="Q4" s="332">
        <v>-1.5126482343486713E-2</v>
      </c>
    </row>
    <row r="5" spans="1:17">
      <c r="A5" s="358"/>
      <c r="B5" s="358"/>
      <c r="C5" s="217" t="s">
        <v>119</v>
      </c>
      <c r="D5" s="327">
        <v>69815438.226519182</v>
      </c>
      <c r="E5" s="327">
        <v>1896966.2322093993</v>
      </c>
      <c r="F5" s="328">
        <v>2.7930048726189354E-2</v>
      </c>
      <c r="G5" s="337">
        <v>22.509938003727985</v>
      </c>
      <c r="H5" s="337">
        <v>-0.96683485094312616</v>
      </c>
      <c r="I5" s="338">
        <v>2.8172703020329677</v>
      </c>
      <c r="J5" s="338">
        <v>0.11386323533995979</v>
      </c>
      <c r="K5" s="328">
        <v>4.2118420397282259E-2</v>
      </c>
      <c r="L5" s="329">
        <v>196688960.73898968</v>
      </c>
      <c r="M5" s="329">
        <v>13077683.590581477</v>
      </c>
      <c r="N5" s="328">
        <v>7.1224838657437839E-2</v>
      </c>
      <c r="O5" s="327">
        <v>37882103.147099935</v>
      </c>
      <c r="P5" s="327">
        <v>2101341.266291447</v>
      </c>
      <c r="Q5" s="328">
        <v>5.8728242659878374E-2</v>
      </c>
    </row>
    <row r="6" spans="1:17">
      <c r="A6" s="358"/>
      <c r="B6" s="358"/>
      <c r="C6" s="217" t="s">
        <v>120</v>
      </c>
      <c r="D6" s="327">
        <v>80543664.451173261</v>
      </c>
      <c r="E6" s="327">
        <v>8499759.3235782683</v>
      </c>
      <c r="F6" s="332">
        <v>0.11798026923338729</v>
      </c>
      <c r="G6" s="339">
        <v>25.968939527479819</v>
      </c>
      <c r="H6" s="339">
        <v>1.066164971748865</v>
      </c>
      <c r="I6" s="340">
        <v>2.4905261673987029</v>
      </c>
      <c r="J6" s="340">
        <v>0.12025947693964945</v>
      </c>
      <c r="K6" s="332">
        <v>5.0736686054664422E-2</v>
      </c>
      <c r="L6" s="333">
        <v>200596103.9338277</v>
      </c>
      <c r="M6" s="333">
        <v>29832835.359297067</v>
      </c>
      <c r="N6" s="332">
        <v>0.17470288316879079</v>
      </c>
      <c r="O6" s="327">
        <v>40009538.291026808</v>
      </c>
      <c r="P6" s="327">
        <v>4233310.5187150314</v>
      </c>
      <c r="Q6" s="332">
        <v>0.11832747000764873</v>
      </c>
    </row>
    <row r="7" spans="1:17">
      <c r="A7" s="358"/>
      <c r="B7" s="358"/>
      <c r="C7" s="217" t="s">
        <v>155</v>
      </c>
      <c r="D7" s="327">
        <v>70106557.755011156</v>
      </c>
      <c r="E7" s="327">
        <v>2530039.8567766398</v>
      </c>
      <c r="F7" s="328">
        <v>3.7439630443620989E-2</v>
      </c>
      <c r="G7" s="337">
        <v>22.603800947290225</v>
      </c>
      <c r="H7" s="337">
        <v>-0.75477168283878981</v>
      </c>
      <c r="I7" s="338">
        <v>3.9599410283778518</v>
      </c>
      <c r="J7" s="338">
        <v>0.23089804203433051</v>
      </c>
      <c r="K7" s="328">
        <v>6.1918846974927326E-2</v>
      </c>
      <c r="L7" s="329">
        <v>277617834.41241014</v>
      </c>
      <c r="M7" s="329">
        <v>25622094.302481294</v>
      </c>
      <c r="N7" s="328">
        <v>0.10167669616678478</v>
      </c>
      <c r="O7" s="327">
        <v>194121110.16392279</v>
      </c>
      <c r="P7" s="327">
        <v>3927995.5024841428</v>
      </c>
      <c r="Q7" s="328">
        <v>2.0652669311801E-2</v>
      </c>
    </row>
    <row r="8" spans="1:17">
      <c r="A8" s="358"/>
      <c r="B8" s="358"/>
      <c r="C8" s="217" t="s">
        <v>156</v>
      </c>
      <c r="D8" s="327">
        <v>103968978.50967237</v>
      </c>
      <c r="E8" s="327">
        <v>11940878.626952648</v>
      </c>
      <c r="F8" s="332">
        <v>0.12975252821877298</v>
      </c>
      <c r="G8" s="339">
        <v>33.521744187443673</v>
      </c>
      <c r="H8" s="339">
        <v>1.7112111505018994</v>
      </c>
      <c r="I8" s="340">
        <v>2.4830421732463663</v>
      </c>
      <c r="J8" s="340">
        <v>0.1120100042142349</v>
      </c>
      <c r="K8" s="332">
        <v>4.7241031006322452E-2</v>
      </c>
      <c r="L8" s="333">
        <v>258159358.34886163</v>
      </c>
      <c r="M8" s="333">
        <v>39957773.072031051</v>
      </c>
      <c r="N8" s="332">
        <v>0.18312320243382718</v>
      </c>
      <c r="O8" s="327">
        <v>49729284.296174698</v>
      </c>
      <c r="P8" s="327">
        <v>5818192.4275895357</v>
      </c>
      <c r="Q8" s="332">
        <v>0.13249937954177773</v>
      </c>
    </row>
    <row r="9" spans="1:17">
      <c r="A9" s="358"/>
      <c r="B9" s="358"/>
      <c r="C9" s="217" t="s">
        <v>157</v>
      </c>
      <c r="D9" s="327">
        <v>135991941.60667577</v>
      </c>
      <c r="E9" s="327">
        <v>6398708.1669416875</v>
      </c>
      <c r="F9" s="328">
        <v>4.9375326142451229E-2</v>
      </c>
      <c r="G9" s="337">
        <v>43.84660831950621</v>
      </c>
      <c r="H9" s="337">
        <v>-0.94872961480274398</v>
      </c>
      <c r="I9" s="338">
        <v>2.904732218154586</v>
      </c>
      <c r="J9" s="338">
        <v>0.12052967981454721</v>
      </c>
      <c r="K9" s="328">
        <v>4.329055740549962E-2</v>
      </c>
      <c r="L9" s="329">
        <v>395020174.19430828</v>
      </c>
      <c r="M9" s="329">
        <v>34206364.699707448</v>
      </c>
      <c r="N9" s="328">
        <v>9.4803368938736005E-2</v>
      </c>
      <c r="O9" s="327">
        <v>73920741.380062848</v>
      </c>
      <c r="P9" s="327">
        <v>2685040.6107531041</v>
      </c>
      <c r="Q9" s="328">
        <v>3.7692345014592621E-2</v>
      </c>
    </row>
    <row r="10" spans="1:17">
      <c r="A10" s="358"/>
      <c r="B10" s="358" t="s">
        <v>123</v>
      </c>
      <c r="C10" s="217" t="s">
        <v>117</v>
      </c>
      <c r="D10" s="327">
        <v>774501897.99566984</v>
      </c>
      <c r="E10" s="327">
        <v>6448935.8184880018</v>
      </c>
      <c r="F10" s="332">
        <v>8.3964728164153592E-3</v>
      </c>
      <c r="G10" s="339">
        <v>17.683351017982602</v>
      </c>
      <c r="H10" s="339">
        <v>-1.4640022128891239</v>
      </c>
      <c r="I10" s="340">
        <v>3.6828067592095692</v>
      </c>
      <c r="J10" s="340">
        <v>0.18412136132984047</v>
      </c>
      <c r="K10" s="332">
        <v>5.2625869545578914E-2</v>
      </c>
      <c r="L10" s="333">
        <v>2852340824.9590931</v>
      </c>
      <c r="M10" s="333">
        <v>165165141.39151525</v>
      </c>
      <c r="N10" s="332">
        <v>6.1464214045073857E-2</v>
      </c>
      <c r="O10" s="327">
        <v>2317753043.4685893</v>
      </c>
      <c r="P10" s="327">
        <v>28799047.333717346</v>
      </c>
      <c r="Q10" s="332">
        <v>1.2581750171627486E-2</v>
      </c>
    </row>
    <row r="11" spans="1:17">
      <c r="A11" s="358"/>
      <c r="B11" s="358"/>
      <c r="C11" s="217" t="s">
        <v>118</v>
      </c>
      <c r="D11" s="327">
        <v>596121630.18412602</v>
      </c>
      <c r="E11" s="327">
        <v>-10535104.098970294</v>
      </c>
      <c r="F11" s="328">
        <v>-1.7365840521691281E-2</v>
      </c>
      <c r="G11" s="337">
        <v>13.610590320356902</v>
      </c>
      <c r="H11" s="337">
        <v>-1.5131984718616653</v>
      </c>
      <c r="I11" s="338">
        <v>3.0006949824479121</v>
      </c>
      <c r="J11" s="338">
        <v>0.10414460699967565</v>
      </c>
      <c r="K11" s="328">
        <v>3.5954702491082839E-2</v>
      </c>
      <c r="L11" s="329">
        <v>1788779184.6221769</v>
      </c>
      <c r="M11" s="329">
        <v>31567393.166273355</v>
      </c>
      <c r="N11" s="328">
        <v>1.796447833992669E-2</v>
      </c>
      <c r="O11" s="327">
        <v>355202338.02860773</v>
      </c>
      <c r="P11" s="327">
        <v>-7873386.2715806961</v>
      </c>
      <c r="Q11" s="328">
        <v>-2.1685245651595908E-2</v>
      </c>
    </row>
    <row r="12" spans="1:17">
      <c r="A12" s="358"/>
      <c r="B12" s="358"/>
      <c r="C12" s="217" t="s">
        <v>119</v>
      </c>
      <c r="D12" s="327">
        <v>1016884148.1285884</v>
      </c>
      <c r="E12" s="327">
        <v>42220464.329852343</v>
      </c>
      <c r="F12" s="332">
        <v>4.3317982429897005E-2</v>
      </c>
      <c r="G12" s="339">
        <v>23.217398669409818</v>
      </c>
      <c r="H12" s="339">
        <v>-1.080704136021307</v>
      </c>
      <c r="I12" s="340">
        <v>2.7254769973524846</v>
      </c>
      <c r="J12" s="340">
        <v>0.1379084449303134</v>
      </c>
      <c r="K12" s="332">
        <v>5.3296537709588435E-2</v>
      </c>
      <c r="L12" s="333">
        <v>2771494354.6968446</v>
      </c>
      <c r="M12" s="333">
        <v>249485257.31128836</v>
      </c>
      <c r="N12" s="332">
        <v>9.8923218623563874E-2</v>
      </c>
      <c r="O12" s="327">
        <v>545853420.32105851</v>
      </c>
      <c r="P12" s="327">
        <v>30164700.148883641</v>
      </c>
      <c r="Q12" s="332">
        <v>5.8494008049686332E-2</v>
      </c>
    </row>
    <row r="13" spans="1:17">
      <c r="A13" s="358"/>
      <c r="B13" s="358"/>
      <c r="C13" s="217" t="s">
        <v>120</v>
      </c>
      <c r="D13" s="327">
        <v>1129599829.1242006</v>
      </c>
      <c r="E13" s="327">
        <v>151009116.51558495</v>
      </c>
      <c r="F13" s="328">
        <v>0.15431284455279781</v>
      </c>
      <c r="G13" s="337">
        <v>25.79091199124225</v>
      </c>
      <c r="H13" s="337">
        <v>1.3949094165589813</v>
      </c>
      <c r="I13" s="338">
        <v>2.4480168882154758</v>
      </c>
      <c r="J13" s="338">
        <v>0.10378301097665599</v>
      </c>
      <c r="K13" s="328">
        <v>4.4271611286028287E-2</v>
      </c>
      <c r="L13" s="329">
        <v>2765279458.6213589</v>
      </c>
      <c r="M13" s="329">
        <v>471233958.1729641</v>
      </c>
      <c r="N13" s="328">
        <v>0.2054161341093089</v>
      </c>
      <c r="O13" s="327">
        <v>561123351.68227291</v>
      </c>
      <c r="P13" s="327">
        <v>73760751.720565379</v>
      </c>
      <c r="Q13" s="328">
        <v>0.15134676260829374</v>
      </c>
    </row>
    <row r="14" spans="1:17">
      <c r="A14" s="358"/>
      <c r="B14" s="358"/>
      <c r="C14" s="217" t="s">
        <v>155</v>
      </c>
      <c r="D14" s="327">
        <v>1008934388.2933993</v>
      </c>
      <c r="E14" s="327">
        <v>75516432.730294228</v>
      </c>
      <c r="F14" s="332">
        <v>8.0903128421969617E-2</v>
      </c>
      <c r="G14" s="339">
        <v>23.035890536197865</v>
      </c>
      <c r="H14" s="339">
        <v>-0.23396738680550655</v>
      </c>
      <c r="I14" s="340">
        <v>3.8107941486719135</v>
      </c>
      <c r="J14" s="340">
        <v>0.20859835217833567</v>
      </c>
      <c r="K14" s="332">
        <v>5.7908665703676601E-2</v>
      </c>
      <c r="L14" s="333">
        <v>3844841263.3023624</v>
      </c>
      <c r="M14" s="333">
        <v>482487027.40131617</v>
      </c>
      <c r="N14" s="332">
        <v>0.14349678634381571</v>
      </c>
      <c r="O14" s="327">
        <v>2803324415.114572</v>
      </c>
      <c r="P14" s="327">
        <v>164895660.11549854</v>
      </c>
      <c r="Q14" s="332">
        <v>6.2497673967154915E-2</v>
      </c>
    </row>
    <row r="15" spans="1:17">
      <c r="A15" s="358"/>
      <c r="B15" s="358"/>
      <c r="C15" s="217" t="s">
        <v>156</v>
      </c>
      <c r="D15" s="327">
        <v>1449536360.649559</v>
      </c>
      <c r="E15" s="327">
        <v>202457483.48283887</v>
      </c>
      <c r="F15" s="328">
        <v>0.16234537140329788</v>
      </c>
      <c r="G15" s="337">
        <v>33.095671353459338</v>
      </c>
      <c r="H15" s="337">
        <v>2.0063312379249396</v>
      </c>
      <c r="I15" s="338">
        <v>2.444251367620367</v>
      </c>
      <c r="J15" s="338">
        <v>9.6199695992453371E-2</v>
      </c>
      <c r="K15" s="328">
        <v>4.097000809430984E-2</v>
      </c>
      <c r="L15" s="329">
        <v>3543031231.9331341</v>
      </c>
      <c r="M15" s="329">
        <v>614825589.74995518</v>
      </c>
      <c r="N15" s="328">
        <v>0.20996667067807451</v>
      </c>
      <c r="O15" s="327">
        <v>694349076.33539522</v>
      </c>
      <c r="P15" s="327">
        <v>93340584.929871917</v>
      </c>
      <c r="Q15" s="328">
        <v>0.15530659926548604</v>
      </c>
    </row>
    <row r="16" spans="1:17">
      <c r="A16" s="358"/>
      <c r="B16" s="358"/>
      <c r="C16" s="217" t="s">
        <v>157</v>
      </c>
      <c r="D16" s="327">
        <v>1920090951.0761025</v>
      </c>
      <c r="E16" s="327">
        <v>91195301.092506409</v>
      </c>
      <c r="F16" s="332">
        <v>4.9863589042559296E-2</v>
      </c>
      <c r="G16" s="339">
        <v>43.839327395064188</v>
      </c>
      <c r="H16" s="339">
        <v>-1.7545479717783508</v>
      </c>
      <c r="I16" s="340">
        <v>2.7976488679004041</v>
      </c>
      <c r="J16" s="340">
        <v>0.11667197031174625</v>
      </c>
      <c r="K16" s="332">
        <v>4.3518454193575536E-2</v>
      </c>
      <c r="L16" s="333">
        <v>5371740275.5438681</v>
      </c>
      <c r="M16" s="333">
        <v>468513289.8374548</v>
      </c>
      <c r="N16" s="332">
        <v>9.5552029551810677E-2</v>
      </c>
      <c r="O16" s="327">
        <v>1038175439.431396</v>
      </c>
      <c r="P16" s="327">
        <v>34396925.146532536</v>
      </c>
      <c r="Q16" s="332">
        <v>3.4267445115657248E-2</v>
      </c>
    </row>
    <row r="17" spans="1:17">
      <c r="A17" s="358"/>
      <c r="B17" s="358" t="s">
        <v>124</v>
      </c>
      <c r="C17" s="217" t="s">
        <v>117</v>
      </c>
      <c r="D17" s="327">
        <v>723709976.01971376</v>
      </c>
      <c r="E17" s="327">
        <v>3197032.1102045774</v>
      </c>
      <c r="F17" s="328">
        <v>4.4371612435683038E-3</v>
      </c>
      <c r="G17" s="337">
        <v>17.630430357647814</v>
      </c>
      <c r="H17" s="337">
        <v>-1.5377735693122574</v>
      </c>
      <c r="I17" s="338">
        <v>3.6868864311953873</v>
      </c>
      <c r="J17" s="338">
        <v>0.1882955603281955</v>
      </c>
      <c r="K17" s="328">
        <v>5.3820400063389777E-2</v>
      </c>
      <c r="L17" s="329">
        <v>2668236490.7078218</v>
      </c>
      <c r="M17" s="329">
        <v>147456482.80436802</v>
      </c>
      <c r="N17" s="328">
        <v>5.8496371100232723E-2</v>
      </c>
      <c r="O17" s="327">
        <v>2166016261.6115732</v>
      </c>
      <c r="P17" s="327">
        <v>17957568.773158073</v>
      </c>
      <c r="Q17" s="328">
        <v>8.3599060086338647E-3</v>
      </c>
    </row>
    <row r="18" spans="1:17">
      <c r="A18" s="358"/>
      <c r="B18" s="358"/>
      <c r="C18" s="217" t="s">
        <v>118</v>
      </c>
      <c r="D18" s="327">
        <v>554895406.00010931</v>
      </c>
      <c r="E18" s="327">
        <v>-9949554.488768816</v>
      </c>
      <c r="F18" s="332">
        <v>-1.7614664526983459E-2</v>
      </c>
      <c r="G18" s="339">
        <v>13.517907912598883</v>
      </c>
      <c r="H18" s="339">
        <v>-1.5089746455669495</v>
      </c>
      <c r="I18" s="340">
        <v>2.9989607468351172</v>
      </c>
      <c r="J18" s="340">
        <v>0.10996141673054893</v>
      </c>
      <c r="K18" s="332">
        <v>3.8062112228516458E-2</v>
      </c>
      <c r="L18" s="333">
        <v>1664109541.1934633</v>
      </c>
      <c r="M18" s="333">
        <v>32272828.72815299</v>
      </c>
      <c r="N18" s="332">
        <v>1.977699636343918E-2</v>
      </c>
      <c r="O18" s="327">
        <v>330216239.11073422</v>
      </c>
      <c r="P18" s="327">
        <v>-7064856.6027750969</v>
      </c>
      <c r="Q18" s="332">
        <v>-2.0946494459849811E-2</v>
      </c>
    </row>
    <row r="19" spans="1:17">
      <c r="A19" s="358"/>
      <c r="B19" s="358"/>
      <c r="C19" s="217" t="s">
        <v>119</v>
      </c>
      <c r="D19" s="327">
        <v>952062326.34210694</v>
      </c>
      <c r="E19" s="327">
        <v>40328158.668245077</v>
      </c>
      <c r="F19" s="328">
        <v>4.4232365198219638E-2</v>
      </c>
      <c r="G19" s="337">
        <v>23.1933634976692</v>
      </c>
      <c r="H19" s="337">
        <v>-1.0620042939532652</v>
      </c>
      <c r="I19" s="338">
        <v>2.7283454382664578</v>
      </c>
      <c r="J19" s="338">
        <v>0.13793546927901978</v>
      </c>
      <c r="K19" s="328">
        <v>5.3248509282465897E-2</v>
      </c>
      <c r="L19" s="329">
        <v>2597554905.0208392</v>
      </c>
      <c r="M19" s="329">
        <v>235789628.01200294</v>
      </c>
      <c r="N19" s="328">
        <v>9.9836181989528316E-2</v>
      </c>
      <c r="O19" s="327">
        <v>512054160.17702663</v>
      </c>
      <c r="P19" s="327">
        <v>29258510.065858603</v>
      </c>
      <c r="Q19" s="328">
        <v>6.0602265283710752E-2</v>
      </c>
    </row>
    <row r="20" spans="1:17">
      <c r="A20" s="358"/>
      <c r="B20" s="358"/>
      <c r="C20" s="217" t="s">
        <v>120</v>
      </c>
      <c r="D20" s="327">
        <v>1060325052.707548</v>
      </c>
      <c r="E20" s="327">
        <v>140341323.14609492</v>
      </c>
      <c r="F20" s="332">
        <v>0.15254761430725977</v>
      </c>
      <c r="G20" s="339">
        <v>25.830771466000147</v>
      </c>
      <c r="H20" s="339">
        <v>1.3559360216365448</v>
      </c>
      <c r="I20" s="340">
        <v>2.4529317342227634</v>
      </c>
      <c r="J20" s="340">
        <v>0.1073783036678595</v>
      </c>
      <c r="K20" s="332">
        <v>4.5779517221424482E-2</v>
      </c>
      <c r="L20" s="333">
        <v>2600904970.377769</v>
      </c>
      <c r="M20" s="333">
        <v>443033977.45020771</v>
      </c>
      <c r="N20" s="332">
        <v>0.20531068766495075</v>
      </c>
      <c r="O20" s="327">
        <v>526725293.64368856</v>
      </c>
      <c r="P20" s="327">
        <v>68610129.592845917</v>
      </c>
      <c r="Q20" s="332">
        <v>0.14976611772936513</v>
      </c>
    </row>
    <row r="21" spans="1:17">
      <c r="A21" s="358"/>
      <c r="B21" s="358"/>
      <c r="C21" s="217" t="s">
        <v>155</v>
      </c>
      <c r="D21" s="327">
        <v>945363650.46110666</v>
      </c>
      <c r="E21" s="327">
        <v>69449629.111147761</v>
      </c>
      <c r="F21" s="328">
        <v>7.9288180595752961E-2</v>
      </c>
      <c r="G21" s="337">
        <v>23.030175836144949</v>
      </c>
      <c r="H21" s="337">
        <v>-0.27224881235425613</v>
      </c>
      <c r="I21" s="338">
        <v>3.8158908144568593</v>
      </c>
      <c r="J21" s="338">
        <v>0.21397019700226894</v>
      </c>
      <c r="K21" s="328">
        <v>5.9404473259457247E-2</v>
      </c>
      <c r="L21" s="329">
        <v>3607404470.115942</v>
      </c>
      <c r="M21" s="329">
        <v>452431697.49796486</v>
      </c>
      <c r="N21" s="328">
        <v>0.14340272645920168</v>
      </c>
      <c r="O21" s="327">
        <v>2624705208.6278625</v>
      </c>
      <c r="P21" s="327">
        <v>148328944.38530731</v>
      </c>
      <c r="Q21" s="328">
        <v>5.9897579591232444E-2</v>
      </c>
    </row>
    <row r="22" spans="1:17">
      <c r="A22" s="358"/>
      <c r="B22" s="358"/>
      <c r="C22" s="217" t="s">
        <v>156</v>
      </c>
      <c r="D22" s="327">
        <v>1361460918.9109931</v>
      </c>
      <c r="E22" s="327">
        <v>188862677.77018404</v>
      </c>
      <c r="F22" s="332">
        <v>0.16106341553645981</v>
      </c>
      <c r="G22" s="339">
        <v>33.16679707461379</v>
      </c>
      <c r="H22" s="339">
        <v>1.971518210332043</v>
      </c>
      <c r="I22" s="340">
        <v>2.4484830220766183</v>
      </c>
      <c r="J22" s="340">
        <v>9.9904918481057869E-2</v>
      </c>
      <c r="K22" s="332">
        <v>4.2538469692835944E-2</v>
      </c>
      <c r="L22" s="333">
        <v>3333513945.1743979</v>
      </c>
      <c r="M22" s="333">
        <v>579575391.71642685</v>
      </c>
      <c r="N22" s="332">
        <v>0.21045327644971798</v>
      </c>
      <c r="O22" s="327">
        <v>652240880.20344257</v>
      </c>
      <c r="P22" s="327">
        <v>87291817.230989099</v>
      </c>
      <c r="Q22" s="332">
        <v>0.15451272150396572</v>
      </c>
    </row>
    <row r="23" spans="1:17">
      <c r="A23" s="358"/>
      <c r="B23" s="358"/>
      <c r="C23" s="217" t="s">
        <v>157</v>
      </c>
      <c r="D23" s="327">
        <v>1796882866.8275151</v>
      </c>
      <c r="E23" s="327">
        <v>88267172.672204256</v>
      </c>
      <c r="F23" s="328">
        <v>5.1660050281722915E-2</v>
      </c>
      <c r="G23" s="337">
        <v>43.774190344434473</v>
      </c>
      <c r="H23" s="337">
        <v>-1.6810569696050734</v>
      </c>
      <c r="I23" s="338">
        <v>2.7981302427256431</v>
      </c>
      <c r="J23" s="338">
        <v>0.11828870633314859</v>
      </c>
      <c r="K23" s="328">
        <v>4.414018692029998E-2</v>
      </c>
      <c r="L23" s="329">
        <v>5027912292.305624</v>
      </c>
      <c r="M23" s="329">
        <v>449092985.37612724</v>
      </c>
      <c r="N23" s="328">
        <v>9.8080521477770174E-2</v>
      </c>
      <c r="O23" s="327">
        <v>970893699.1728729</v>
      </c>
      <c r="P23" s="327">
        <v>33685204.259988189</v>
      </c>
      <c r="Q23" s="328">
        <v>3.5942060323641528E-2</v>
      </c>
    </row>
    <row r="24" spans="1:17">
      <c r="A24" s="358" t="s">
        <v>57</v>
      </c>
      <c r="B24" s="358" t="s">
        <v>122</v>
      </c>
      <c r="C24" s="217" t="s">
        <v>117</v>
      </c>
      <c r="D24" s="327">
        <v>52312812.511226371</v>
      </c>
      <c r="E24" s="327">
        <v>-1437604.2944751829</v>
      </c>
      <c r="F24" s="332">
        <v>-2.6745919006951582E-2</v>
      </c>
      <c r="G24" s="339">
        <v>16.920043495808741</v>
      </c>
      <c r="H24" s="339">
        <v>-1.7085082818299036</v>
      </c>
      <c r="I24" s="340">
        <v>3.8147716198967392</v>
      </c>
      <c r="J24" s="340">
        <v>0.19721528891889273</v>
      </c>
      <c r="K24" s="332">
        <v>5.4516162534940897E-2</v>
      </c>
      <c r="L24" s="333">
        <v>199561432.52480543</v>
      </c>
      <c r="M24" s="333">
        <v>5116271.916641742</v>
      </c>
      <c r="N24" s="332">
        <v>2.6312158660260005E-2</v>
      </c>
      <c r="O24" s="327">
        <v>156967721.80193666</v>
      </c>
      <c r="P24" s="327">
        <v>-3798915.3883160949</v>
      </c>
      <c r="Q24" s="332">
        <v>-2.3629998454346112E-2</v>
      </c>
    </row>
    <row r="25" spans="1:17">
      <c r="A25" s="358"/>
      <c r="B25" s="358"/>
      <c r="C25" s="217" t="s">
        <v>118</v>
      </c>
      <c r="D25" s="327">
        <v>42957201.170271739</v>
      </c>
      <c r="E25" s="327">
        <v>-710876.50505033135</v>
      </c>
      <c r="F25" s="328">
        <v>-1.6279088590429654E-2</v>
      </c>
      <c r="G25" s="337">
        <v>13.894066813999419</v>
      </c>
      <c r="H25" s="337">
        <v>-1.2401980782198834</v>
      </c>
      <c r="I25" s="338">
        <v>3.1229412053575154</v>
      </c>
      <c r="J25" s="338">
        <v>0.13969127779464197</v>
      </c>
      <c r="K25" s="328">
        <v>4.6825201101659261E-2</v>
      </c>
      <c r="L25" s="329">
        <v>134152813.60147369</v>
      </c>
      <c r="M25" s="329">
        <v>3880024.0397591889</v>
      </c>
      <c r="N25" s="328">
        <v>2.9783840914230933E-2</v>
      </c>
      <c r="O25" s="327">
        <v>26171344.086417258</v>
      </c>
      <c r="P25" s="327">
        <v>-399892.69901292026</v>
      </c>
      <c r="Q25" s="328">
        <v>-1.5049833857646914E-2</v>
      </c>
    </row>
    <row r="26" spans="1:17">
      <c r="A26" s="358"/>
      <c r="B26" s="358"/>
      <c r="C26" s="217" t="s">
        <v>119</v>
      </c>
      <c r="D26" s="327">
        <v>69807907.659263521</v>
      </c>
      <c r="E26" s="327">
        <v>1892034.9802943319</v>
      </c>
      <c r="F26" s="332">
        <v>2.785850944208244E-2</v>
      </c>
      <c r="G26" s="339">
        <v>22.578652862387443</v>
      </c>
      <c r="H26" s="339">
        <v>-0.95929206736217054</v>
      </c>
      <c r="I26" s="340">
        <v>2.8174507569376113</v>
      </c>
      <c r="J26" s="340">
        <v>0.11399021527121356</v>
      </c>
      <c r="K26" s="332">
        <v>4.2164556691088463E-2</v>
      </c>
      <c r="L26" s="333">
        <v>196680342.27482289</v>
      </c>
      <c r="M26" s="333">
        <v>13072460.33439073</v>
      </c>
      <c r="N26" s="332">
        <v>7.1197707833870791E-2</v>
      </c>
      <c r="O26" s="327">
        <v>37879297.759315453</v>
      </c>
      <c r="P26" s="327">
        <v>2099636.0161987022</v>
      </c>
      <c r="Q26" s="332">
        <v>5.8682388650659272E-2</v>
      </c>
    </row>
    <row r="27" spans="1:17">
      <c r="A27" s="358"/>
      <c r="B27" s="358"/>
      <c r="C27" s="217" t="s">
        <v>120</v>
      </c>
      <c r="D27" s="327">
        <v>80499110.662518457</v>
      </c>
      <c r="E27" s="327">
        <v>8509213.0108621866</v>
      </c>
      <c r="F27" s="328">
        <v>0.11820009874213809</v>
      </c>
      <c r="G27" s="337">
        <v>26.036612990200762</v>
      </c>
      <c r="H27" s="337">
        <v>1.0867127741984888</v>
      </c>
      <c r="I27" s="338">
        <v>2.4900253995202926</v>
      </c>
      <c r="J27" s="338">
        <v>0.12046198892850013</v>
      </c>
      <c r="K27" s="328">
        <v>5.0837208403051372E-2</v>
      </c>
      <c r="L27" s="329">
        <v>200444830.18846577</v>
      </c>
      <c r="M27" s="329">
        <v>29860202.780853063</v>
      </c>
      <c r="N27" s="328">
        <v>0.17504627019820479</v>
      </c>
      <c r="O27" s="327">
        <v>39985669.617630698</v>
      </c>
      <c r="P27" s="327">
        <v>4238322.9176298454</v>
      </c>
      <c r="Q27" s="328">
        <v>0.11856328675799999</v>
      </c>
    </row>
    <row r="28" spans="1:17">
      <c r="A28" s="358"/>
      <c r="B28" s="358"/>
      <c r="C28" s="217" t="s">
        <v>155</v>
      </c>
      <c r="D28" s="327">
        <v>69193454.845964953</v>
      </c>
      <c r="E28" s="327">
        <v>2310113.9585004002</v>
      </c>
      <c r="F28" s="332">
        <v>3.4539452243979751E-2</v>
      </c>
      <c r="G28" s="339">
        <v>22.379914392248743</v>
      </c>
      <c r="H28" s="339">
        <v>-0.80018081124420348</v>
      </c>
      <c r="I28" s="340">
        <v>3.9238058304431918</v>
      </c>
      <c r="J28" s="340">
        <v>0.22084697629277006</v>
      </c>
      <c r="K28" s="332">
        <v>5.9640677898766307E-2</v>
      </c>
      <c r="L28" s="333">
        <v>271501681.553105</v>
      </c>
      <c r="M28" s="333">
        <v>23835422.218707204</v>
      </c>
      <c r="N28" s="332">
        <v>9.6240086488829035E-2</v>
      </c>
      <c r="O28" s="327">
        <v>192033139.5680635</v>
      </c>
      <c r="P28" s="327">
        <v>3571738.3516049683</v>
      </c>
      <c r="Q28" s="332">
        <v>1.8952094850990871E-2</v>
      </c>
    </row>
    <row r="29" spans="1:17">
      <c r="A29" s="358"/>
      <c r="B29" s="358"/>
      <c r="C29" s="217" t="s">
        <v>156</v>
      </c>
      <c r="D29" s="327">
        <v>103913960.329281</v>
      </c>
      <c r="E29" s="327">
        <v>11950656.671103731</v>
      </c>
      <c r="F29" s="328">
        <v>0.12995027577003637</v>
      </c>
      <c r="G29" s="337">
        <v>33.609906334435017</v>
      </c>
      <c r="H29" s="337">
        <v>1.737722532925595</v>
      </c>
      <c r="I29" s="338">
        <v>2.4824493834781767</v>
      </c>
      <c r="J29" s="338">
        <v>0.11220605715788556</v>
      </c>
      <c r="K29" s="328">
        <v>4.7339467603134663E-2</v>
      </c>
      <c r="L29" s="329">
        <v>257961146.75419933</v>
      </c>
      <c r="M29" s="329">
        <v>39985739.99203822</v>
      </c>
      <c r="N29" s="328">
        <v>0.18344152024300497</v>
      </c>
      <c r="O29" s="327">
        <v>49698517.646142773</v>
      </c>
      <c r="P29" s="327">
        <v>5823620.3041319847</v>
      </c>
      <c r="Q29" s="328">
        <v>0.1327323972689001</v>
      </c>
    </row>
    <row r="30" spans="1:17">
      <c r="A30" s="358"/>
      <c r="B30" s="358"/>
      <c r="C30" s="217" t="s">
        <v>157</v>
      </c>
      <c r="D30" s="327">
        <v>135982801.808045</v>
      </c>
      <c r="E30" s="327">
        <v>6394493.3688223958</v>
      </c>
      <c r="F30" s="332">
        <v>4.9344678125970265E-2</v>
      </c>
      <c r="G30" s="339">
        <v>43.982244708794809</v>
      </c>
      <c r="H30" s="339">
        <v>-0.92982587594150345</v>
      </c>
      <c r="I30" s="340">
        <v>2.9048402338794177</v>
      </c>
      <c r="J30" s="340">
        <v>0.12058421149634047</v>
      </c>
      <c r="K30" s="332">
        <v>4.3309311545685743E-2</v>
      </c>
      <c r="L30" s="333">
        <v>395008313.80765992</v>
      </c>
      <c r="M30" s="333">
        <v>34201285.605318666</v>
      </c>
      <c r="N30" s="332">
        <v>9.4791073709735274E-2</v>
      </c>
      <c r="O30" s="327">
        <v>73917097.550358921</v>
      </c>
      <c r="P30" s="327">
        <v>2685404.5232882947</v>
      </c>
      <c r="Q30" s="332">
        <v>3.7699574573746876E-2</v>
      </c>
    </row>
    <row r="31" spans="1:17">
      <c r="A31" s="358"/>
      <c r="B31" s="358" t="s">
        <v>123</v>
      </c>
      <c r="C31" s="217" t="s">
        <v>117</v>
      </c>
      <c r="D31" s="327">
        <v>770171951.0104847</v>
      </c>
      <c r="E31" s="327">
        <v>7197490.3800470829</v>
      </c>
      <c r="F31" s="328">
        <v>9.4334617361895353E-3</v>
      </c>
      <c r="G31" s="337">
        <v>17.635655836445462</v>
      </c>
      <c r="H31" s="337">
        <v>-1.4353621285710467</v>
      </c>
      <c r="I31" s="338">
        <v>3.6683784289119776</v>
      </c>
      <c r="J31" s="338">
        <v>0.18407086872154821</v>
      </c>
      <c r="K31" s="328">
        <v>5.2828536385429795E-2</v>
      </c>
      <c r="L31" s="329">
        <v>2825282171.6399145</v>
      </c>
      <c r="M31" s="329">
        <v>166844490.23306561</v>
      </c>
      <c r="N31" s="328">
        <v>6.276035409819021E-2</v>
      </c>
      <c r="O31" s="327">
        <v>2305171158.5379744</v>
      </c>
      <c r="P31" s="327">
        <v>30742097.727556229</v>
      </c>
      <c r="Q31" s="328">
        <v>1.3516402097237664E-2</v>
      </c>
    </row>
    <row r="32" spans="1:17">
      <c r="A32" s="358"/>
      <c r="B32" s="358"/>
      <c r="C32" s="217" t="s">
        <v>118</v>
      </c>
      <c r="D32" s="327">
        <v>596104838.49077034</v>
      </c>
      <c r="E32" s="327">
        <v>-10489320.672874212</v>
      </c>
      <c r="F32" s="332">
        <v>-1.7292155742707118E-2</v>
      </c>
      <c r="G32" s="339">
        <v>13.649808669700592</v>
      </c>
      <c r="H32" s="339">
        <v>-1.5123870574344025</v>
      </c>
      <c r="I32" s="340">
        <v>3.0007578983561363</v>
      </c>
      <c r="J32" s="340">
        <v>0.10406703808051576</v>
      </c>
      <c r="K32" s="332">
        <v>3.5926180286498979E-2</v>
      </c>
      <c r="L32" s="333">
        <v>1788766302.349488</v>
      </c>
      <c r="M32" s="333">
        <v>31650545.603583813</v>
      </c>
      <c r="N32" s="332">
        <v>1.8012783439037127E-2</v>
      </c>
      <c r="O32" s="327">
        <v>355195661.00418627</v>
      </c>
      <c r="P32" s="327">
        <v>-7861085.3770380616</v>
      </c>
      <c r="Q32" s="332">
        <v>-2.1652497730433585E-2</v>
      </c>
    </row>
    <row r="33" spans="1:17">
      <c r="A33" s="358"/>
      <c r="B33" s="358"/>
      <c r="C33" s="217" t="s">
        <v>119</v>
      </c>
      <c r="D33" s="327">
        <v>1016824379.7934847</v>
      </c>
      <c r="E33" s="327">
        <v>42195222.901125431</v>
      </c>
      <c r="F33" s="328">
        <v>4.3293618503746023E-2</v>
      </c>
      <c r="G33" s="337">
        <v>23.283585937682226</v>
      </c>
      <c r="H33" s="337">
        <v>-1.0778719084489516</v>
      </c>
      <c r="I33" s="338">
        <v>2.7255463725608382</v>
      </c>
      <c r="J33" s="338">
        <v>0.13792095733889242</v>
      </c>
      <c r="K33" s="328">
        <v>5.3300202002793617E-2</v>
      </c>
      <c r="L33" s="329">
        <v>2771401999.8775563</v>
      </c>
      <c r="M33" s="329">
        <v>249426823.08655024</v>
      </c>
      <c r="N33" s="328">
        <v>9.8901379118221208E-2</v>
      </c>
      <c r="O33" s="327">
        <v>545826705.70011854</v>
      </c>
      <c r="P33" s="327">
        <v>30150791.778698266</v>
      </c>
      <c r="Q33" s="328">
        <v>5.8468489539134659E-2</v>
      </c>
    </row>
    <row r="34" spans="1:17">
      <c r="A34" s="358"/>
      <c r="B34" s="358"/>
      <c r="C34" s="217" t="s">
        <v>120</v>
      </c>
      <c r="D34" s="327">
        <v>1128841438.8894794</v>
      </c>
      <c r="E34" s="327">
        <v>151083045.83445573</v>
      </c>
      <c r="F34" s="332">
        <v>0.15451981482091301</v>
      </c>
      <c r="G34" s="339">
        <v>25.848590154514373</v>
      </c>
      <c r="H34" s="339">
        <v>1.4089151174360168</v>
      </c>
      <c r="I34" s="340">
        <v>2.4473161038898645</v>
      </c>
      <c r="J34" s="340">
        <v>0.10400023839268968</v>
      </c>
      <c r="K34" s="332">
        <v>4.4381655893677076E-2</v>
      </c>
      <c r="L34" s="333">
        <v>2762631832.1324291</v>
      </c>
      <c r="M34" s="333">
        <v>471435077.06356955</v>
      </c>
      <c r="N34" s="332">
        <v>0.20575931596472649</v>
      </c>
      <c r="O34" s="327">
        <v>560715235.14818633</v>
      </c>
      <c r="P34" s="327">
        <v>73801027.178798854</v>
      </c>
      <c r="Q34" s="332">
        <v>0.15156885129020256</v>
      </c>
    </row>
    <row r="35" spans="1:17">
      <c r="A35" s="358"/>
      <c r="B35" s="358"/>
      <c r="C35" s="217" t="s">
        <v>155</v>
      </c>
      <c r="D35" s="327">
        <v>997209695.89695132</v>
      </c>
      <c r="E35" s="327">
        <v>73281967.110701799</v>
      </c>
      <c r="F35" s="328">
        <v>7.9315691939423935E-2</v>
      </c>
      <c r="G35" s="337">
        <v>22.834442322303765</v>
      </c>
      <c r="H35" s="337">
        <v>-0.25970200790100861</v>
      </c>
      <c r="I35" s="338">
        <v>3.7782509513081823</v>
      </c>
      <c r="J35" s="338">
        <v>0.20305261626900073</v>
      </c>
      <c r="K35" s="328">
        <v>5.6794783740795017E-2</v>
      </c>
      <c r="L35" s="329">
        <v>3767708482.1763997</v>
      </c>
      <c r="M35" s="329">
        <v>464483604.52326775</v>
      </c>
      <c r="N35" s="328">
        <v>0.14061519325117006</v>
      </c>
      <c r="O35" s="327">
        <v>2775494081.3723359</v>
      </c>
      <c r="P35" s="327">
        <v>161094761.76075649</v>
      </c>
      <c r="Q35" s="328">
        <v>6.1618269463400217E-2</v>
      </c>
    </row>
    <row r="36" spans="1:17">
      <c r="A36" s="358"/>
      <c r="B36" s="358"/>
      <c r="C36" s="217" t="s">
        <v>156</v>
      </c>
      <c r="D36" s="327">
        <v>1448632100.1500533</v>
      </c>
      <c r="E36" s="327">
        <v>202538273.00918245</v>
      </c>
      <c r="F36" s="332">
        <v>0.16253854131827389</v>
      </c>
      <c r="G36" s="339">
        <v>33.171264051299822</v>
      </c>
      <c r="H36" s="339">
        <v>2.0243790771113588</v>
      </c>
      <c r="I36" s="340">
        <v>2.4435009156805143</v>
      </c>
      <c r="J36" s="340">
        <v>9.6393157157352416E-2</v>
      </c>
      <c r="K36" s="332">
        <v>4.1068909941316262E-2</v>
      </c>
      <c r="L36" s="333">
        <v>3539733863.2008414</v>
      </c>
      <c r="M36" s="333">
        <v>615017373.67068386</v>
      </c>
      <c r="N36" s="332">
        <v>0.21028273197498321</v>
      </c>
      <c r="O36" s="327">
        <v>693844056.90155518</v>
      </c>
      <c r="P36" s="327">
        <v>93390472.654935718</v>
      </c>
      <c r="Q36" s="332">
        <v>0.15553320873604479</v>
      </c>
    </row>
    <row r="37" spans="1:17">
      <c r="A37" s="358"/>
      <c r="B37" s="358"/>
      <c r="C37" s="217" t="s">
        <v>157</v>
      </c>
      <c r="D37" s="327">
        <v>1920012829.5087669</v>
      </c>
      <c r="E37" s="327">
        <v>91215455.94933176</v>
      </c>
      <c r="F37" s="328">
        <v>4.9877289451590139E-2</v>
      </c>
      <c r="G37" s="337">
        <v>43.965098207420297</v>
      </c>
      <c r="H37" s="337">
        <v>-1.7468218700990477</v>
      </c>
      <c r="I37" s="338">
        <v>2.7977057263309448</v>
      </c>
      <c r="J37" s="338">
        <v>0.11665706104591278</v>
      </c>
      <c r="K37" s="328">
        <v>4.3511728286181835E-2</v>
      </c>
      <c r="L37" s="329">
        <v>5371630887.7455568</v>
      </c>
      <c r="M37" s="329">
        <v>468536130.28726101</v>
      </c>
      <c r="N37" s="328">
        <v>9.55592648040407E-2</v>
      </c>
      <c r="O37" s="327">
        <v>1038140967.6151838</v>
      </c>
      <c r="P37" s="327">
        <v>34394891.453894615</v>
      </c>
      <c r="Q37" s="328">
        <v>3.4266526436082217E-2</v>
      </c>
    </row>
    <row r="38" spans="1:17">
      <c r="A38" s="358"/>
      <c r="B38" s="358" t="s">
        <v>124</v>
      </c>
      <c r="C38" s="217" t="s">
        <v>117</v>
      </c>
      <c r="D38" s="327">
        <v>719718420.00402319</v>
      </c>
      <c r="E38" s="327">
        <v>3934204.8673875332</v>
      </c>
      <c r="F38" s="332">
        <v>5.4963560025370704E-3</v>
      </c>
      <c r="G38" s="339">
        <v>17.584458817037149</v>
      </c>
      <c r="H38" s="339">
        <v>-1.5079718875663275</v>
      </c>
      <c r="I38" s="340">
        <v>3.6723605179795324</v>
      </c>
      <c r="J38" s="340">
        <v>0.18806147881245749</v>
      </c>
      <c r="K38" s="332">
        <v>5.3973977749456822E-2</v>
      </c>
      <c r="L38" s="333">
        <v>2643065509.6853852</v>
      </c>
      <c r="M38" s="333">
        <v>149059256.63384676</v>
      </c>
      <c r="N38" s="332">
        <v>5.9766993948577908E-2</v>
      </c>
      <c r="O38" s="327">
        <v>2154403303.7860565</v>
      </c>
      <c r="P38" s="327">
        <v>19866393.530812979</v>
      </c>
      <c r="Q38" s="332">
        <v>9.307121106862189E-3</v>
      </c>
    </row>
    <row r="39" spans="1:17">
      <c r="A39" s="358"/>
      <c r="B39" s="358"/>
      <c r="C39" s="217" t="s">
        <v>118</v>
      </c>
      <c r="D39" s="327">
        <v>554879883.73852789</v>
      </c>
      <c r="E39" s="327">
        <v>-9903211.8920205832</v>
      </c>
      <c r="F39" s="328">
        <v>-1.7534540195407594E-2</v>
      </c>
      <c r="G39" s="337">
        <v>13.557055360550537</v>
      </c>
      <c r="H39" s="337">
        <v>-1.5076553279902942</v>
      </c>
      <c r="I39" s="338">
        <v>2.9990224465396755</v>
      </c>
      <c r="J39" s="338">
        <v>0.1098755065687409</v>
      </c>
      <c r="K39" s="328">
        <v>3.8030432114278777E-2</v>
      </c>
      <c r="L39" s="329">
        <v>1664097226.4651706</v>
      </c>
      <c r="M39" s="329">
        <v>32355873.976859808</v>
      </c>
      <c r="N39" s="328">
        <v>1.982904577831467E-2</v>
      </c>
      <c r="O39" s="327">
        <v>330209822.93121445</v>
      </c>
      <c r="P39" s="327">
        <v>-7052660.7337167263</v>
      </c>
      <c r="Q39" s="328">
        <v>-2.0911489048759762E-2</v>
      </c>
    </row>
    <row r="40" spans="1:17">
      <c r="A40" s="358"/>
      <c r="B40" s="358"/>
      <c r="C40" s="217" t="s">
        <v>119</v>
      </c>
      <c r="D40" s="327">
        <v>952004085.21034789</v>
      </c>
      <c r="E40" s="327">
        <v>40303204.382516861</v>
      </c>
      <c r="F40" s="332">
        <v>4.4206609020626654E-2</v>
      </c>
      <c r="G40" s="339">
        <v>23.259758489909025</v>
      </c>
      <c r="H40" s="339">
        <v>-1.0584445696661042</v>
      </c>
      <c r="I40" s="340">
        <v>2.7284184820528261</v>
      </c>
      <c r="J40" s="340">
        <v>0.13794881652412716</v>
      </c>
      <c r="K40" s="332">
        <v>5.325243462983098E-2</v>
      </c>
      <c r="L40" s="333">
        <v>2597465541.0777068</v>
      </c>
      <c r="M40" s="333">
        <v>235732065.25741529</v>
      </c>
      <c r="N40" s="332">
        <v>9.9813153207535157E-2</v>
      </c>
      <c r="O40" s="327">
        <v>512028136.10783815</v>
      </c>
      <c r="P40" s="327">
        <v>29244621.360280395</v>
      </c>
      <c r="Q40" s="332">
        <v>6.0575020618862864E-2</v>
      </c>
    </row>
    <row r="41" spans="1:17">
      <c r="A41" s="358"/>
      <c r="B41" s="358"/>
      <c r="C41" s="217" t="s">
        <v>120</v>
      </c>
      <c r="D41" s="327">
        <v>1059621062.972901</v>
      </c>
      <c r="E41" s="327">
        <v>140411129.11667359</v>
      </c>
      <c r="F41" s="328">
        <v>0.15275197095360715</v>
      </c>
      <c r="G41" s="337">
        <v>25.889101106246454</v>
      </c>
      <c r="H41" s="337">
        <v>1.370605735706512</v>
      </c>
      <c r="I41" s="338">
        <v>2.4522328389076256</v>
      </c>
      <c r="J41" s="338">
        <v>0.10758690520544745</v>
      </c>
      <c r="K41" s="328">
        <v>4.5886205528511734E-2</v>
      </c>
      <c r="L41" s="329">
        <v>2598437567.4203529</v>
      </c>
      <c r="M41" s="329">
        <v>443215733.78570127</v>
      </c>
      <c r="N41" s="328">
        <v>0.20564738481618139</v>
      </c>
      <c r="O41" s="327">
        <v>526346309.33216798</v>
      </c>
      <c r="P41" s="327">
        <v>68648004.828923583</v>
      </c>
      <c r="Q41" s="328">
        <v>0.1499852722929127</v>
      </c>
    </row>
    <row r="42" spans="1:17">
      <c r="A42" s="358"/>
      <c r="B42" s="358"/>
      <c r="C42" s="217" t="s">
        <v>155</v>
      </c>
      <c r="D42" s="327">
        <v>934309281.67124009</v>
      </c>
      <c r="E42" s="327">
        <v>67232151.758815527</v>
      </c>
      <c r="F42" s="332">
        <v>7.7538836441927633E-2</v>
      </c>
      <c r="G42" s="339">
        <v>22.827431713963421</v>
      </c>
      <c r="H42" s="339">
        <v>-0.30050219170301418</v>
      </c>
      <c r="I42" s="340">
        <v>3.7829335020320216</v>
      </c>
      <c r="J42" s="340">
        <v>0.20790521897813408</v>
      </c>
      <c r="K42" s="332">
        <v>5.8154845924893138E-2</v>
      </c>
      <c r="L42" s="333">
        <v>3534429882.8936067</v>
      </c>
      <c r="M42" s="333">
        <v>434604619.86749887</v>
      </c>
      <c r="N42" s="332">
        <v>0.14020294145329651</v>
      </c>
      <c r="O42" s="327">
        <v>2598544867.0415468</v>
      </c>
      <c r="P42" s="327">
        <v>144538888.33866644</v>
      </c>
      <c r="Q42" s="332">
        <v>5.8899159004928626E-2</v>
      </c>
    </row>
    <row r="43" spans="1:17">
      <c r="A43" s="358"/>
      <c r="B43" s="358"/>
      <c r="C43" s="217" t="s">
        <v>156</v>
      </c>
      <c r="D43" s="327">
        <v>1360622763.82075</v>
      </c>
      <c r="E43" s="327">
        <v>188940853.07380152</v>
      </c>
      <c r="F43" s="328">
        <v>0.16125609804230187</v>
      </c>
      <c r="G43" s="337">
        <v>33.243299450075902</v>
      </c>
      <c r="H43" s="337">
        <v>1.9905067568153143</v>
      </c>
      <c r="I43" s="338">
        <v>2.4477384664623285</v>
      </c>
      <c r="J43" s="338">
        <v>0.10009417801140286</v>
      </c>
      <c r="K43" s="328">
        <v>4.2636006870295159E-2</v>
      </c>
      <c r="L43" s="329">
        <v>3330448677.3483377</v>
      </c>
      <c r="M43" s="329">
        <v>579756331.7019968</v>
      </c>
      <c r="N43" s="328">
        <v>0.21076742101660562</v>
      </c>
      <c r="O43" s="327">
        <v>651772873.78910184</v>
      </c>
      <c r="P43" s="327">
        <v>87340283.319915175</v>
      </c>
      <c r="Q43" s="328">
        <v>0.15473997213256813</v>
      </c>
    </row>
    <row r="44" spans="1:17">
      <c r="A44" s="358"/>
      <c r="B44" s="358"/>
      <c r="C44" s="217" t="s">
        <v>157</v>
      </c>
      <c r="D44" s="327">
        <v>1796807582.462414</v>
      </c>
      <c r="E44" s="327">
        <v>88288076.481182575</v>
      </c>
      <c r="F44" s="332">
        <v>5.1675193740604822E-2</v>
      </c>
      <c r="G44" s="339">
        <v>43.900347771804675</v>
      </c>
      <c r="H44" s="339">
        <v>-1.6717528495861629</v>
      </c>
      <c r="I44" s="340">
        <v>2.798188628964168</v>
      </c>
      <c r="J44" s="340">
        <v>0.11827186123951572</v>
      </c>
      <c r="K44" s="332">
        <v>4.4132662127388707E-2</v>
      </c>
      <c r="L44" s="333">
        <v>5027806545.6829233</v>
      </c>
      <c r="M44" s="333">
        <v>449116473.61918163</v>
      </c>
      <c r="N44" s="332">
        <v>9.8088419733714904E-2</v>
      </c>
      <c r="O44" s="327">
        <v>970860201.5831641</v>
      </c>
      <c r="P44" s="327">
        <v>33683050.655925274</v>
      </c>
      <c r="Q44" s="332">
        <v>3.5940964440500302E-2</v>
      </c>
    </row>
    <row r="45" spans="1:17">
      <c r="A45" s="358" t="s">
        <v>58</v>
      </c>
      <c r="B45" s="358" t="s">
        <v>122</v>
      </c>
      <c r="C45" s="217" t="s">
        <v>117</v>
      </c>
      <c r="D45" s="327">
        <v>39289503.92760276</v>
      </c>
      <c r="E45" s="327">
        <v>-1527848.7839368358</v>
      </c>
      <c r="F45" s="328">
        <v>-3.7431354128581035E-2</v>
      </c>
      <c r="G45" s="337">
        <v>23.460934750217717</v>
      </c>
      <c r="H45" s="337">
        <v>-2.2210112146629832</v>
      </c>
      <c r="I45" s="338">
        <v>3.8555115538864535</v>
      </c>
      <c r="J45" s="338">
        <v>0.20423853702996908</v>
      </c>
      <c r="K45" s="328">
        <v>5.5936254584929825E-2</v>
      </c>
      <c r="L45" s="329">
        <v>151481136.33933964</v>
      </c>
      <c r="M45" s="329">
        <v>2445837.7641812563</v>
      </c>
      <c r="N45" s="328">
        <v>1.6411130702353859E-2</v>
      </c>
      <c r="O45" s="327">
        <v>117189484.56854567</v>
      </c>
      <c r="P45" s="327">
        <v>-4318952.9590770751</v>
      </c>
      <c r="Q45" s="328">
        <v>-3.5544469560768066E-2</v>
      </c>
    </row>
    <row r="46" spans="1:17">
      <c r="A46" s="358"/>
      <c r="B46" s="358"/>
      <c r="C46" s="217" t="s">
        <v>118</v>
      </c>
      <c r="D46" s="327">
        <v>18939221.50820215</v>
      </c>
      <c r="E46" s="327">
        <v>-860931.72832725942</v>
      </c>
      <c r="F46" s="332">
        <v>-4.3481063911107606E-2</v>
      </c>
      <c r="G46" s="339">
        <v>11.309174095010302</v>
      </c>
      <c r="H46" s="339">
        <v>-1.1489210957918345</v>
      </c>
      <c r="I46" s="340">
        <v>3.465020449607517</v>
      </c>
      <c r="J46" s="340">
        <v>0.12790088541080236</v>
      </c>
      <c r="K46" s="332">
        <v>3.8326731467168654E-2</v>
      </c>
      <c r="L46" s="333">
        <v>65624789.82556697</v>
      </c>
      <c r="M46" s="333">
        <v>-450688.91414822638</v>
      </c>
      <c r="N46" s="332">
        <v>-6.8208195043668474E-3</v>
      </c>
      <c r="O46" s="327">
        <v>14045406.110068921</v>
      </c>
      <c r="P46" s="327">
        <v>-334798.0690914318</v>
      </c>
      <c r="Q46" s="332">
        <v>-2.3281871725897869E-2</v>
      </c>
    </row>
    <row r="47" spans="1:17">
      <c r="A47" s="358"/>
      <c r="B47" s="358"/>
      <c r="C47" s="217" t="s">
        <v>119</v>
      </c>
      <c r="D47" s="327">
        <v>30984047.999341015</v>
      </c>
      <c r="E47" s="327">
        <v>2696032.5614635497</v>
      </c>
      <c r="F47" s="328">
        <v>9.5306528921558067E-2</v>
      </c>
      <c r="G47" s="337">
        <v>18.501499274452815</v>
      </c>
      <c r="H47" s="337">
        <v>0.7029103002126611</v>
      </c>
      <c r="I47" s="338">
        <v>3.2285157668934659</v>
      </c>
      <c r="J47" s="338">
        <v>-5.2411128364067139E-3</v>
      </c>
      <c r="K47" s="328">
        <v>-1.620750424764314E-3</v>
      </c>
      <c r="L47" s="329">
        <v>100032487.48805641</v>
      </c>
      <c r="M47" s="329">
        <v>8555922.9519153088</v>
      </c>
      <c r="N47" s="328">
        <v>9.3531310399561238E-2</v>
      </c>
      <c r="O47" s="327">
        <v>20781835.151851382</v>
      </c>
      <c r="P47" s="327">
        <v>1947469.3313312717</v>
      </c>
      <c r="Q47" s="328">
        <v>0.10339978260428057</v>
      </c>
    </row>
    <row r="48" spans="1:17">
      <c r="A48" s="358"/>
      <c r="B48" s="358"/>
      <c r="C48" s="217" t="s">
        <v>120</v>
      </c>
      <c r="D48" s="327">
        <v>52853172.98191756</v>
      </c>
      <c r="E48" s="327">
        <v>4649355.8349739835</v>
      </c>
      <c r="F48" s="332">
        <v>9.6452026211969438E-2</v>
      </c>
      <c r="G48" s="339">
        <v>31.560206129240264</v>
      </c>
      <c r="H48" s="339">
        <v>1.2307568869623537</v>
      </c>
      <c r="I48" s="340">
        <v>2.6087673715283541</v>
      </c>
      <c r="J48" s="340">
        <v>0.14164731655419871</v>
      </c>
      <c r="K48" s="332">
        <v>5.7414034744118908E-2</v>
      </c>
      <c r="L48" s="333">
        <v>137881633.1569705</v>
      </c>
      <c r="M48" s="333">
        <v>18957029.147438928</v>
      </c>
      <c r="N48" s="332">
        <v>0.15940376094016306</v>
      </c>
      <c r="O48" s="327">
        <v>26451765.984765925</v>
      </c>
      <c r="P48" s="327">
        <v>2318672.0992204845</v>
      </c>
      <c r="Q48" s="332">
        <v>9.6078526450736487E-2</v>
      </c>
    </row>
    <row r="49" spans="1:17">
      <c r="A49" s="358"/>
      <c r="B49" s="358"/>
      <c r="C49" s="217" t="s">
        <v>155</v>
      </c>
      <c r="D49" s="327">
        <v>50313202.626714185</v>
      </c>
      <c r="E49" s="327">
        <v>469569.66504373401</v>
      </c>
      <c r="F49" s="328">
        <v>9.4208555264186124E-3</v>
      </c>
      <c r="G49" s="337">
        <v>30.043514066120348</v>
      </c>
      <c r="H49" s="337">
        <v>-1.3176939343453782</v>
      </c>
      <c r="I49" s="338">
        <v>3.974912138395275</v>
      </c>
      <c r="J49" s="338">
        <v>0.22773670874679919</v>
      </c>
      <c r="K49" s="328">
        <v>6.0775566295854816E-2</v>
      </c>
      <c r="L49" s="329">
        <v>199990559.84246725</v>
      </c>
      <c r="M49" s="329">
        <v>13217723.084078848</v>
      </c>
      <c r="N49" s="328">
        <v>7.0768979651882974E-2</v>
      </c>
      <c r="O49" s="327">
        <v>139476553.9390687</v>
      </c>
      <c r="P49" s="327">
        <v>-528988.42952546477</v>
      </c>
      <c r="Q49" s="328">
        <v>-3.7783392041208694E-3</v>
      </c>
    </row>
    <row r="50" spans="1:17">
      <c r="A50" s="358"/>
      <c r="B50" s="358"/>
      <c r="C50" s="217" t="s">
        <v>156</v>
      </c>
      <c r="D50" s="327">
        <v>60507837.19867596</v>
      </c>
      <c r="E50" s="327">
        <v>5580710.7790113464</v>
      </c>
      <c r="F50" s="332">
        <v>0.10160208885446774</v>
      </c>
      <c r="G50" s="339">
        <v>36.131034461792147</v>
      </c>
      <c r="H50" s="339">
        <v>1.5713337706399528</v>
      </c>
      <c r="I50" s="340">
        <v>2.6654959917625196</v>
      </c>
      <c r="J50" s="340">
        <v>0.1383362644599897</v>
      </c>
      <c r="K50" s="332">
        <v>5.4739818368207661E-2</v>
      </c>
      <c r="L50" s="333">
        <v>161283397.52328986</v>
      </c>
      <c r="M50" s="333">
        <v>22473775.699058652</v>
      </c>
      <c r="N50" s="332">
        <v>0.16190358711239952</v>
      </c>
      <c r="O50" s="327">
        <v>30755001.320895545</v>
      </c>
      <c r="P50" s="327">
        <v>2942495.5966778025</v>
      </c>
      <c r="Q50" s="332">
        <v>0.10579757271260978</v>
      </c>
    </row>
    <row r="51" spans="1:17">
      <c r="A51" s="358"/>
      <c r="B51" s="358"/>
      <c r="C51" s="217" t="s">
        <v>157</v>
      </c>
      <c r="D51" s="327">
        <v>56603726.144249856</v>
      </c>
      <c r="E51" s="327">
        <v>2492352.3876547515</v>
      </c>
      <c r="F51" s="328">
        <v>4.6059676822582669E-2</v>
      </c>
      <c r="G51" s="337">
        <v>33.799773296615022</v>
      </c>
      <c r="H51" s="337">
        <v>-0.24666246131832281</v>
      </c>
      <c r="I51" s="338">
        <v>3.2923797652329814</v>
      </c>
      <c r="J51" s="338">
        <v>5.2767025805103174E-2</v>
      </c>
      <c r="K51" s="328">
        <v>1.628806590457535E-2</v>
      </c>
      <c r="L51" s="329">
        <v>186360962.59411731</v>
      </c>
      <c r="M51" s="329">
        <v>11061066.824308455</v>
      </c>
      <c r="N51" s="328">
        <v>6.3097965778787735E-2</v>
      </c>
      <c r="O51" s="327">
        <v>39315853.810866617</v>
      </c>
      <c r="P51" s="327">
        <v>1872935.1572816148</v>
      </c>
      <c r="Q51" s="328">
        <v>5.0021078073791907E-2</v>
      </c>
    </row>
    <row r="52" spans="1:17">
      <c r="A52" s="358"/>
      <c r="B52" s="358" t="s">
        <v>123</v>
      </c>
      <c r="C52" s="217" t="s">
        <v>117</v>
      </c>
      <c r="D52" s="327">
        <v>579257948.27529562</v>
      </c>
      <c r="E52" s="327">
        <v>-3579033.1590465307</v>
      </c>
      <c r="F52" s="332">
        <v>-6.1407104783204576E-3</v>
      </c>
      <c r="G52" s="339">
        <v>24.371713889827934</v>
      </c>
      <c r="H52" s="339">
        <v>-1.8870422782652234</v>
      </c>
      <c r="I52" s="340">
        <v>3.7138930296858441</v>
      </c>
      <c r="J52" s="340">
        <v>0.19639455063845812</v>
      </c>
      <c r="K52" s="332">
        <v>5.5833585091313524E-2</v>
      </c>
      <c r="L52" s="333">
        <v>2151302056.4897437</v>
      </c>
      <c r="M52" s="333">
        <v>101173860.76187563</v>
      </c>
      <c r="N52" s="332">
        <v>4.9350016731980667E-2</v>
      </c>
      <c r="O52" s="327">
        <v>1724091627.2672377</v>
      </c>
      <c r="P52" s="327">
        <v>-4957943.6550858021</v>
      </c>
      <c r="Q52" s="332">
        <v>-2.8674387006967627E-3</v>
      </c>
    </row>
    <row r="53" spans="1:17">
      <c r="A53" s="358"/>
      <c r="B53" s="358"/>
      <c r="C53" s="217" t="s">
        <v>118</v>
      </c>
      <c r="D53" s="327">
        <v>258081501.409917</v>
      </c>
      <c r="E53" s="327">
        <v>-8691266.5650428832</v>
      </c>
      <c r="F53" s="328">
        <v>-3.2579286975268303E-2</v>
      </c>
      <c r="G53" s="337">
        <v>10.858527761850263</v>
      </c>
      <c r="H53" s="337">
        <v>-1.1604780488352482</v>
      </c>
      <c r="I53" s="338">
        <v>3.3861352754564811</v>
      </c>
      <c r="J53" s="338">
        <v>9.6174930840689843E-2</v>
      </c>
      <c r="K53" s="328">
        <v>2.9232854127888085E-2</v>
      </c>
      <c r="L53" s="329">
        <v>873898875.8668915</v>
      </c>
      <c r="M53" s="329">
        <v>-3772951.7941160202</v>
      </c>
      <c r="N53" s="328">
        <v>-4.2988183911188355E-3</v>
      </c>
      <c r="O53" s="327">
        <v>188707394.79515043</v>
      </c>
      <c r="P53" s="327">
        <v>-4260195.5571085215</v>
      </c>
      <c r="Q53" s="328">
        <v>-2.2077259447203592E-2</v>
      </c>
    </row>
    <row r="54" spans="1:17">
      <c r="A54" s="358"/>
      <c r="B54" s="358"/>
      <c r="C54" s="217" t="s">
        <v>119</v>
      </c>
      <c r="D54" s="327">
        <v>443345666.78740615</v>
      </c>
      <c r="E54" s="327">
        <v>30658286.302714586</v>
      </c>
      <c r="F54" s="332">
        <v>7.4289371937438828E-2</v>
      </c>
      <c r="G54" s="339">
        <v>18.653337045109428</v>
      </c>
      <c r="H54" s="339">
        <v>6.0389715089371521E-2</v>
      </c>
      <c r="I54" s="340">
        <v>3.1654508516682531</v>
      </c>
      <c r="J54" s="340">
        <v>7.5269511754639584E-2</v>
      </c>
      <c r="K54" s="332">
        <v>2.4357635839178212E-2</v>
      </c>
      <c r="L54" s="333">
        <v>1403388918.5156243</v>
      </c>
      <c r="M54" s="333">
        <v>128110076.12400079</v>
      </c>
      <c r="N54" s="332">
        <v>0.10045652124499033</v>
      </c>
      <c r="O54" s="327">
        <v>299462172.40470415</v>
      </c>
      <c r="P54" s="327">
        <v>22856208.089302599</v>
      </c>
      <c r="Q54" s="332">
        <v>8.2630930051966187E-2</v>
      </c>
    </row>
    <row r="55" spans="1:17">
      <c r="A55" s="358"/>
      <c r="B55" s="358"/>
      <c r="C55" s="217" t="s">
        <v>120</v>
      </c>
      <c r="D55" s="327">
        <v>743536382.96235454</v>
      </c>
      <c r="E55" s="327">
        <v>83897866.833219886</v>
      </c>
      <c r="F55" s="328">
        <v>0.12718764108188546</v>
      </c>
      <c r="G55" s="337">
        <v>31.283568997526828</v>
      </c>
      <c r="H55" s="337">
        <v>1.5646467158784851</v>
      </c>
      <c r="I55" s="338">
        <v>2.5599355851286263</v>
      </c>
      <c r="J55" s="338">
        <v>0.10889936569505343</v>
      </c>
      <c r="K55" s="328">
        <v>4.4429929199585529E-2</v>
      </c>
      <c r="L55" s="329">
        <v>1903405245.5831573</v>
      </c>
      <c r="M55" s="329">
        <v>286607350.81723118</v>
      </c>
      <c r="N55" s="328">
        <v>0.17726850816980133</v>
      </c>
      <c r="O55" s="327">
        <v>372162602.12617427</v>
      </c>
      <c r="P55" s="327">
        <v>41966922.670272052</v>
      </c>
      <c r="Q55" s="328">
        <v>0.12709712840405821</v>
      </c>
    </row>
    <row r="56" spans="1:17">
      <c r="A56" s="358"/>
      <c r="B56" s="358"/>
      <c r="C56" s="217" t="s">
        <v>155</v>
      </c>
      <c r="D56" s="327">
        <v>733575931.99591339</v>
      </c>
      <c r="E56" s="327">
        <v>39433814.059044361</v>
      </c>
      <c r="F56" s="332">
        <v>5.6809424237574929E-2</v>
      </c>
      <c r="G56" s="339">
        <v>30.864492726082393</v>
      </c>
      <c r="H56" s="339">
        <v>-0.4089322649866638</v>
      </c>
      <c r="I56" s="340">
        <v>3.8274199777569278</v>
      </c>
      <c r="J56" s="340">
        <v>0.21244692164511969</v>
      </c>
      <c r="K56" s="332">
        <v>5.8768604453617507E-2</v>
      </c>
      <c r="L56" s="333">
        <v>2807703177.3228164</v>
      </c>
      <c r="M56" s="333">
        <v>298398123.86864996</v>
      </c>
      <c r="N56" s="332">
        <v>0.11891663927344828</v>
      </c>
      <c r="O56" s="327">
        <v>2034997043.4880855</v>
      </c>
      <c r="P56" s="327">
        <v>77110091.21850872</v>
      </c>
      <c r="Q56" s="332">
        <v>3.9384342966851546E-2</v>
      </c>
    </row>
    <row r="57" spans="1:17">
      <c r="A57" s="358"/>
      <c r="B57" s="358"/>
      <c r="C57" s="217" t="s">
        <v>156</v>
      </c>
      <c r="D57" s="327">
        <v>849118213.08853447</v>
      </c>
      <c r="E57" s="327">
        <v>91269717.417178273</v>
      </c>
      <c r="F57" s="328">
        <v>0.12043266950912801</v>
      </c>
      <c r="G57" s="337">
        <v>35.725821647596192</v>
      </c>
      <c r="H57" s="337">
        <v>1.5822111800230374</v>
      </c>
      <c r="I57" s="338">
        <v>2.6172389866873886</v>
      </c>
      <c r="J57" s="338">
        <v>0.10720472977820217</v>
      </c>
      <c r="K57" s="328">
        <v>4.271046480067258E-2</v>
      </c>
      <c r="L57" s="329">
        <v>2222345291.6016421</v>
      </c>
      <c r="M57" s="329">
        <v>320119605.9194448</v>
      </c>
      <c r="N57" s="328">
        <v>0.16828686960172129</v>
      </c>
      <c r="O57" s="327">
        <v>431672844.30211097</v>
      </c>
      <c r="P57" s="327">
        <v>46841546.15672034</v>
      </c>
      <c r="Q57" s="328">
        <v>0.12171968959505845</v>
      </c>
    </row>
    <row r="58" spans="1:17">
      <c r="A58" s="358"/>
      <c r="B58" s="358"/>
      <c r="C58" s="217" t="s">
        <v>157</v>
      </c>
      <c r="D58" s="327">
        <v>793462210.13866544</v>
      </c>
      <c r="E58" s="327">
        <v>26758907.160999894</v>
      </c>
      <c r="F58" s="332">
        <v>3.4901254575369155E-2</v>
      </c>
      <c r="G58" s="339">
        <v>33.384149540749284</v>
      </c>
      <c r="H58" s="339">
        <v>-1.1583996238839163</v>
      </c>
      <c r="I58" s="340">
        <v>3.2127771635552977</v>
      </c>
      <c r="J58" s="340">
        <v>8.1416415412863596E-2</v>
      </c>
      <c r="K58" s="332">
        <v>2.6000330834178374E-2</v>
      </c>
      <c r="L58" s="333">
        <v>2549217268.8776193</v>
      </c>
      <c r="M58" s="333">
        <v>148392640.46220112</v>
      </c>
      <c r="N58" s="332">
        <v>6.1809029575035049E-2</v>
      </c>
      <c r="O58" s="327">
        <v>551865370.38316536</v>
      </c>
      <c r="P58" s="327">
        <v>21359819.56229192</v>
      </c>
      <c r="Q58" s="332">
        <v>4.0263140563262682E-2</v>
      </c>
    </row>
    <row r="59" spans="1:17">
      <c r="A59" s="358"/>
      <c r="B59" s="358" t="s">
        <v>124</v>
      </c>
      <c r="C59" s="217" t="s">
        <v>117</v>
      </c>
      <c r="D59" s="327">
        <v>540632001.93297267</v>
      </c>
      <c r="E59" s="327">
        <v>-6076465.3087630272</v>
      </c>
      <c r="F59" s="328">
        <v>-1.1114635446237241E-2</v>
      </c>
      <c r="G59" s="337">
        <v>24.283055582705707</v>
      </c>
      <c r="H59" s="337">
        <v>-2.0125940958015924</v>
      </c>
      <c r="I59" s="338">
        <v>3.7190954915496777</v>
      </c>
      <c r="J59" s="338">
        <v>0.20186527252650954</v>
      </c>
      <c r="K59" s="328">
        <v>5.7393249789197222E-2</v>
      </c>
      <c r="L59" s="329">
        <v>2010662040.9763954</v>
      </c>
      <c r="M59" s="329">
        <v>87762498.997924805</v>
      </c>
      <c r="N59" s="328">
        <v>4.5640709294478277E-2</v>
      </c>
      <c r="O59" s="327">
        <v>1609227700.1895926</v>
      </c>
      <c r="P59" s="327">
        <v>-13322647.081384897</v>
      </c>
      <c r="Q59" s="328">
        <v>-8.2109298511400339E-3</v>
      </c>
    </row>
    <row r="60" spans="1:17">
      <c r="A60" s="358"/>
      <c r="B60" s="358"/>
      <c r="C60" s="217" t="s">
        <v>118</v>
      </c>
      <c r="D60" s="327">
        <v>239802454.63920885</v>
      </c>
      <c r="E60" s="327">
        <v>-7740074.8645347059</v>
      </c>
      <c r="F60" s="332">
        <v>-3.1267656834772922E-2</v>
      </c>
      <c r="G60" s="339">
        <v>10.770979731227829</v>
      </c>
      <c r="H60" s="339">
        <v>-1.1353506557932533</v>
      </c>
      <c r="I60" s="340">
        <v>3.3835406955698448</v>
      </c>
      <c r="J60" s="340">
        <v>0.10105894098216028</v>
      </c>
      <c r="K60" s="332">
        <v>3.0787358022909831E-2</v>
      </c>
      <c r="L60" s="333">
        <v>811381364.16930485</v>
      </c>
      <c r="M60" s="333">
        <v>-1172472.4112169743</v>
      </c>
      <c r="N60" s="332">
        <v>-1.4429473573727757E-3</v>
      </c>
      <c r="O60" s="327">
        <v>175470793.86056286</v>
      </c>
      <c r="P60" s="327">
        <v>-3589127.310344696</v>
      </c>
      <c r="Q60" s="332">
        <v>-2.0044280634519976E-2</v>
      </c>
    </row>
    <row r="61" spans="1:17">
      <c r="A61" s="358"/>
      <c r="B61" s="358"/>
      <c r="C61" s="217" t="s">
        <v>119</v>
      </c>
      <c r="D61" s="327">
        <v>416696329.20738131</v>
      </c>
      <c r="E61" s="327">
        <v>30268251.166758895</v>
      </c>
      <c r="F61" s="328">
        <v>7.8328291567821867E-2</v>
      </c>
      <c r="G61" s="337">
        <v>18.716354353930353</v>
      </c>
      <c r="H61" s="337">
        <v>0.12989013221915968</v>
      </c>
      <c r="I61" s="338">
        <v>3.1628375977387102</v>
      </c>
      <c r="J61" s="338">
        <v>7.4749604662120994E-2</v>
      </c>
      <c r="K61" s="328">
        <v>2.4205788445700902E-2</v>
      </c>
      <c r="L61" s="329">
        <v>1317942816.8568127</v>
      </c>
      <c r="M61" s="329">
        <v>124618908.87190342</v>
      </c>
      <c r="N61" s="328">
        <v>0.10443007806852668</v>
      </c>
      <c r="O61" s="327">
        <v>281743219.51789999</v>
      </c>
      <c r="P61" s="327">
        <v>22659441.412558734</v>
      </c>
      <c r="Q61" s="328">
        <v>8.7459900339054028E-2</v>
      </c>
    </row>
    <row r="62" spans="1:17">
      <c r="A62" s="358"/>
      <c r="B62" s="358"/>
      <c r="C62" s="217" t="s">
        <v>120</v>
      </c>
      <c r="D62" s="327">
        <v>697321625.95582604</v>
      </c>
      <c r="E62" s="327">
        <v>77739036.917540669</v>
      </c>
      <c r="F62" s="332">
        <v>0.12547001528594762</v>
      </c>
      <c r="G62" s="339">
        <v>31.320935019690904</v>
      </c>
      <c r="H62" s="339">
        <v>1.5201770573134858</v>
      </c>
      <c r="I62" s="340">
        <v>2.5656802387943589</v>
      </c>
      <c r="J62" s="340">
        <v>0.11361360594661951</v>
      </c>
      <c r="K62" s="332">
        <v>4.633381671797103E-2</v>
      </c>
      <c r="L62" s="333">
        <v>1789104315.7988143</v>
      </c>
      <c r="M62" s="333">
        <v>269846522.92462111</v>
      </c>
      <c r="N62" s="332">
        <v>0.17761733669577864</v>
      </c>
      <c r="O62" s="327">
        <v>349026166.65219915</v>
      </c>
      <c r="P62" s="327">
        <v>38875310.331023693</v>
      </c>
      <c r="Q62" s="332">
        <v>0.12534323068502679</v>
      </c>
    </row>
    <row r="63" spans="1:17">
      <c r="A63" s="358"/>
      <c r="B63" s="358"/>
      <c r="C63" s="217" t="s">
        <v>155</v>
      </c>
      <c r="D63" s="327">
        <v>686509276.56244528</v>
      </c>
      <c r="E63" s="327">
        <v>35270727.855067372</v>
      </c>
      <c r="F63" s="328">
        <v>5.4159459579097534E-2</v>
      </c>
      <c r="G63" s="337">
        <v>30.835286962675493</v>
      </c>
      <c r="H63" s="337">
        <v>-0.4880631590937945</v>
      </c>
      <c r="I63" s="338">
        <v>3.8325880346593673</v>
      </c>
      <c r="J63" s="338">
        <v>0.2182186533060464</v>
      </c>
      <c r="K63" s="328">
        <v>6.0375304868352783E-2</v>
      </c>
      <c r="L63" s="329">
        <v>2631107239.0358863</v>
      </c>
      <c r="M63" s="329">
        <v>277290568.63096619</v>
      </c>
      <c r="N63" s="328">
        <v>0.11780465833104356</v>
      </c>
      <c r="O63" s="327">
        <v>1902908947.4776671</v>
      </c>
      <c r="P63" s="327">
        <v>65583318.211047888</v>
      </c>
      <c r="Q63" s="328">
        <v>3.5694989046239946E-2</v>
      </c>
    </row>
    <row r="64" spans="1:17">
      <c r="A64" s="358"/>
      <c r="B64" s="358"/>
      <c r="C64" s="217" t="s">
        <v>156</v>
      </c>
      <c r="D64" s="327">
        <v>796531515.64186347</v>
      </c>
      <c r="E64" s="327">
        <v>85196072.034720182</v>
      </c>
      <c r="F64" s="332">
        <v>0.11976919300224313</v>
      </c>
      <c r="G64" s="339">
        <v>35.777051670178842</v>
      </c>
      <c r="H64" s="339">
        <v>1.5631538621386696</v>
      </c>
      <c r="I64" s="340">
        <v>2.6226546573492642</v>
      </c>
      <c r="J64" s="340">
        <v>0.11199233184690183</v>
      </c>
      <c r="K64" s="332">
        <v>4.4606688326552679E-2</v>
      </c>
      <c r="L64" s="333">
        <v>2089027089.2236013</v>
      </c>
      <c r="M64" s="333">
        <v>303103990.16463661</v>
      </c>
      <c r="N64" s="332">
        <v>0.16971838839216963</v>
      </c>
      <c r="O64" s="327">
        <v>405062366.01885545</v>
      </c>
      <c r="P64" s="327">
        <v>43802043.35616672</v>
      </c>
      <c r="Q64" s="332">
        <v>0.12124786645076711</v>
      </c>
    </row>
    <row r="65" spans="1:17">
      <c r="A65" s="358"/>
      <c r="B65" s="358"/>
      <c r="C65" s="217" t="s">
        <v>157</v>
      </c>
      <c r="D65" s="327">
        <v>742771238.98420405</v>
      </c>
      <c r="E65" s="327">
        <v>27105392.856632233</v>
      </c>
      <c r="F65" s="328">
        <v>3.7874369726175992E-2</v>
      </c>
      <c r="G65" s="337">
        <v>33.362352241450928</v>
      </c>
      <c r="H65" s="337">
        <v>-1.0598297883768097</v>
      </c>
      <c r="I65" s="338">
        <v>3.2094540117597075</v>
      </c>
      <c r="J65" s="338">
        <v>8.2217662708500949E-2</v>
      </c>
      <c r="K65" s="328">
        <v>2.6290837510073557E-2</v>
      </c>
      <c r="L65" s="329">
        <v>2383890132.7775822</v>
      </c>
      <c r="M65" s="329">
        <v>145833884.99295187</v>
      </c>
      <c r="N65" s="328">
        <v>6.5160956136516887E-2</v>
      </c>
      <c r="O65" s="327">
        <v>516905406.31992191</v>
      </c>
      <c r="P65" s="327">
        <v>21645683.656766832</v>
      </c>
      <c r="Q65" s="328">
        <v>4.370572179859835E-2</v>
      </c>
    </row>
    <row r="66" spans="1:17">
      <c r="A66" s="358" t="s">
        <v>59</v>
      </c>
      <c r="B66" s="358" t="s">
        <v>122</v>
      </c>
      <c r="C66" s="217" t="s">
        <v>117</v>
      </c>
      <c r="D66" s="327">
        <v>259335.98924398687</v>
      </c>
      <c r="E66" s="327">
        <v>-89605.329673912755</v>
      </c>
      <c r="F66" s="332">
        <v>-0.2567919727929826</v>
      </c>
      <c r="G66" s="339">
        <v>26.537027359867608</v>
      </c>
      <c r="H66" s="339">
        <v>-19.201880207676233</v>
      </c>
      <c r="I66" s="340">
        <v>6.7140082353189419</v>
      </c>
      <c r="J66" s="340">
        <v>1.0661243160864373</v>
      </c>
      <c r="K66" s="332">
        <v>0.18876526701549379</v>
      </c>
      <c r="L66" s="333">
        <v>1741183.9674987125</v>
      </c>
      <c r="M66" s="333">
        <v>-229596.09637347376</v>
      </c>
      <c r="N66" s="332">
        <v>-0.11650011108919157</v>
      </c>
      <c r="O66" s="327">
        <v>762341.74367618561</v>
      </c>
      <c r="P66" s="327">
        <v>-237139.00246294751</v>
      </c>
      <c r="Q66" s="332">
        <v>-0.23726220177725812</v>
      </c>
    </row>
    <row r="67" spans="1:17">
      <c r="A67" s="358"/>
      <c r="B67" s="358"/>
      <c r="C67" s="217" t="s">
        <v>118</v>
      </c>
      <c r="D67" s="327">
        <v>1510.9885309631468</v>
      </c>
      <c r="E67" s="327">
        <v>-769.73384376702279</v>
      </c>
      <c r="F67" s="328">
        <v>-0.33749563396907939</v>
      </c>
      <c r="G67" s="337">
        <v>0.15461465299708652</v>
      </c>
      <c r="H67" s="337">
        <v>-0.14434034095006662</v>
      </c>
      <c r="I67" s="338">
        <v>2.1099679987693887</v>
      </c>
      <c r="J67" s="338">
        <v>0.64846752009815378</v>
      </c>
      <c r="K67" s="328">
        <v>0.44369983421950476</v>
      </c>
      <c r="L67" s="329">
        <v>3188.1374468398094</v>
      </c>
      <c r="M67" s="329">
        <v>-145.13939554452918</v>
      </c>
      <c r="N67" s="328">
        <v>-4.3542556591461806E-2</v>
      </c>
      <c r="O67" s="327">
        <v>807.3731142282486</v>
      </c>
      <c r="P67" s="327">
        <v>-2080.3257930278778</v>
      </c>
      <c r="Q67" s="328">
        <v>-0.72040952323682195</v>
      </c>
    </row>
    <row r="68" spans="1:17">
      <c r="A68" s="358"/>
      <c r="B68" s="358"/>
      <c r="C68" s="217" t="s">
        <v>119</v>
      </c>
      <c r="D68" s="327">
        <v>7530.5672556743011</v>
      </c>
      <c r="E68" s="327">
        <v>4931.2519150882945</v>
      </c>
      <c r="F68" s="332">
        <v>1.8971349255287202</v>
      </c>
      <c r="G68" s="339">
        <v>0.77057900787977751</v>
      </c>
      <c r="H68" s="339">
        <v>0.42986314060830938</v>
      </c>
      <c r="I68" s="340">
        <v>1.1444641385101535</v>
      </c>
      <c r="J68" s="340">
        <v>-0.16172904357200624</v>
      </c>
      <c r="K68" s="332">
        <v>-0.12381709366619054</v>
      </c>
      <c r="L68" s="333">
        <v>8618.4641667580599</v>
      </c>
      <c r="M68" s="333">
        <v>5223.2561908030511</v>
      </c>
      <c r="N68" s="332">
        <v>1.5384200990909389</v>
      </c>
      <c r="O68" s="327">
        <v>2805.3877844810486</v>
      </c>
      <c r="P68" s="327">
        <v>1705.2500927448273</v>
      </c>
      <c r="Q68" s="332">
        <v>1.5500333326945888</v>
      </c>
    </row>
    <row r="69" spans="1:17">
      <c r="A69" s="358"/>
      <c r="B69" s="358"/>
      <c r="C69" s="217" t="s">
        <v>120</v>
      </c>
      <c r="D69" s="327">
        <v>44553.78865480423</v>
      </c>
      <c r="E69" s="327">
        <v>-9453.6872839182615</v>
      </c>
      <c r="F69" s="328">
        <v>-0.1750440493579912</v>
      </c>
      <c r="G69" s="337">
        <v>4.5590475582081709</v>
      </c>
      <c r="H69" s="337">
        <v>-2.5202027798659659</v>
      </c>
      <c r="I69" s="338">
        <v>3.3953059869707172</v>
      </c>
      <c r="J69" s="338">
        <v>8.7594159805454375E-2</v>
      </c>
      <c r="K69" s="328">
        <v>2.6481799014675143E-2</v>
      </c>
      <c r="L69" s="329">
        <v>151273.74536188482</v>
      </c>
      <c r="M69" s="329">
        <v>-27367.421555970912</v>
      </c>
      <c r="N69" s="328">
        <v>-0.15319773167712919</v>
      </c>
      <c r="O69" s="327">
        <v>23868.673396110535</v>
      </c>
      <c r="P69" s="327">
        <v>-5012.3989148139954</v>
      </c>
      <c r="Q69" s="328">
        <v>-0.17355307520621419</v>
      </c>
    </row>
    <row r="70" spans="1:17">
      <c r="A70" s="358"/>
      <c r="B70" s="358"/>
      <c r="C70" s="217" t="s">
        <v>155</v>
      </c>
      <c r="D70" s="327">
        <v>913102.90904622048</v>
      </c>
      <c r="E70" s="327">
        <v>219925.89827630925</v>
      </c>
      <c r="F70" s="332">
        <v>0.31727234870648363</v>
      </c>
      <c r="G70" s="339">
        <v>93.434917962494453</v>
      </c>
      <c r="H70" s="339">
        <v>2.5739121009013388</v>
      </c>
      <c r="I70" s="340">
        <v>6.6982076157153072</v>
      </c>
      <c r="J70" s="340">
        <v>0.45235596705438574</v>
      </c>
      <c r="K70" s="332">
        <v>7.2425025841170679E-2</v>
      </c>
      <c r="L70" s="333">
        <v>6116152.8593051955</v>
      </c>
      <c r="M70" s="333">
        <v>1786672.0837740963</v>
      </c>
      <c r="N70" s="332">
        <v>0.41267583260141039</v>
      </c>
      <c r="O70" s="327">
        <v>2087970.5958592892</v>
      </c>
      <c r="P70" s="327">
        <v>356257.15087918658</v>
      </c>
      <c r="Q70" s="332">
        <v>0.20572523237716156</v>
      </c>
    </row>
    <row r="71" spans="1:17">
      <c r="A71" s="358"/>
      <c r="B71" s="358"/>
      <c r="C71" s="217" t="s">
        <v>156</v>
      </c>
      <c r="D71" s="327">
        <v>55018.18039137125</v>
      </c>
      <c r="E71" s="327">
        <v>-9778.0441511137979</v>
      </c>
      <c r="F71" s="328">
        <v>-0.1509045352588809</v>
      </c>
      <c r="G71" s="337">
        <v>5.6298354986987338</v>
      </c>
      <c r="H71" s="337">
        <v>-2.863594096470111</v>
      </c>
      <c r="I71" s="338">
        <v>3.6026563083767309</v>
      </c>
      <c r="J71" s="338">
        <v>0.11204375700540314</v>
      </c>
      <c r="K71" s="328">
        <v>3.2098594546503149E-2</v>
      </c>
      <c r="L71" s="329">
        <v>198211.59466238259</v>
      </c>
      <c r="M71" s="329">
        <v>-27966.920007090579</v>
      </c>
      <c r="N71" s="328">
        <v>-0.12364976420488101</v>
      </c>
      <c r="O71" s="327">
        <v>30766.650031924248</v>
      </c>
      <c r="P71" s="327">
        <v>-5427.8765424489975</v>
      </c>
      <c r="Q71" s="328">
        <v>-0.14996401545122262</v>
      </c>
    </row>
    <row r="72" spans="1:17">
      <c r="A72" s="358"/>
      <c r="B72" s="358"/>
      <c r="C72" s="217" t="s">
        <v>157</v>
      </c>
      <c r="D72" s="327">
        <v>9139.7986307720166</v>
      </c>
      <c r="E72" s="327">
        <v>4214.7981193042015</v>
      </c>
      <c r="F72" s="332">
        <v>0.85579648357194793</v>
      </c>
      <c r="G72" s="339">
        <v>0.93524653880680486</v>
      </c>
      <c r="H72" s="339">
        <v>0.28968199556870922</v>
      </c>
      <c r="I72" s="340">
        <v>1.2976638903591498</v>
      </c>
      <c r="J72" s="340">
        <v>-7.9248100571798652E-2</v>
      </c>
      <c r="K72" s="332">
        <v>-5.7554949839762788E-2</v>
      </c>
      <c r="L72" s="333">
        <v>11860.386648306845</v>
      </c>
      <c r="M72" s="333">
        <v>5079.0943887257563</v>
      </c>
      <c r="N72" s="332">
        <v>0.74898621004715626</v>
      </c>
      <c r="O72" s="327">
        <v>3643.8297039270401</v>
      </c>
      <c r="P72" s="327">
        <v>-363.91253519058228</v>
      </c>
      <c r="Q72" s="332">
        <v>-9.0802380362341936E-2</v>
      </c>
    </row>
    <row r="73" spans="1:17">
      <c r="A73" s="358"/>
      <c r="B73" s="358" t="s">
        <v>123</v>
      </c>
      <c r="C73" s="217" t="s">
        <v>117</v>
      </c>
      <c r="D73" s="327">
        <v>4329946.9851862872</v>
      </c>
      <c r="E73" s="327">
        <v>-748554.56155816</v>
      </c>
      <c r="F73" s="328">
        <v>-0.14739673792912752</v>
      </c>
      <c r="G73" s="337">
        <v>34.075089413352899</v>
      </c>
      <c r="H73" s="337">
        <v>-13.955136923811537</v>
      </c>
      <c r="I73" s="338">
        <v>6.2491881336553545</v>
      </c>
      <c r="J73" s="338">
        <v>0.59043192452352056</v>
      </c>
      <c r="K73" s="328">
        <v>0.1043395231571753</v>
      </c>
      <c r="L73" s="329">
        <v>27058653.319182925</v>
      </c>
      <c r="M73" s="329">
        <v>-1679348.8415428363</v>
      </c>
      <c r="N73" s="328">
        <v>-5.8436520122400373E-2</v>
      </c>
      <c r="O73" s="327">
        <v>12581884.930615151</v>
      </c>
      <c r="P73" s="327">
        <v>-1943050.3938384838</v>
      </c>
      <c r="Q73" s="328">
        <v>-0.13377342827594124</v>
      </c>
    </row>
    <row r="74" spans="1:17">
      <c r="A74" s="358"/>
      <c r="B74" s="358"/>
      <c r="C74" s="217" t="s">
        <v>118</v>
      </c>
      <c r="D74" s="327">
        <v>16791.693355362935</v>
      </c>
      <c r="E74" s="327">
        <v>-45783.426096479547</v>
      </c>
      <c r="F74" s="332">
        <v>-0.73165543266304522</v>
      </c>
      <c r="G74" s="339">
        <v>0.13214444759789107</v>
      </c>
      <c r="H74" s="339">
        <v>-0.45966341593889509</v>
      </c>
      <c r="I74" s="340">
        <v>0.76718127327010932</v>
      </c>
      <c r="J74" s="340">
        <v>-0.76752950061280911</v>
      </c>
      <c r="K74" s="332">
        <v>-0.50011345047830047</v>
      </c>
      <c r="L74" s="333">
        <v>12882.272688728572</v>
      </c>
      <c r="M74" s="333">
        <v>-83152.437311024667</v>
      </c>
      <c r="N74" s="332">
        <v>-0.86585816015103634</v>
      </c>
      <c r="O74" s="327">
        <v>6677.024421453476</v>
      </c>
      <c r="P74" s="327">
        <v>-12300.894542694092</v>
      </c>
      <c r="Q74" s="332">
        <v>-0.64816877793252881</v>
      </c>
    </row>
    <row r="75" spans="1:17">
      <c r="A75" s="358"/>
      <c r="B75" s="358"/>
      <c r="C75" s="217" t="s">
        <v>119</v>
      </c>
      <c r="D75" s="327">
        <v>59768.335103739788</v>
      </c>
      <c r="E75" s="327">
        <v>25241.42872666417</v>
      </c>
      <c r="F75" s="328">
        <v>0.73106546097693226</v>
      </c>
      <c r="G75" s="337">
        <v>0.47035480335322188</v>
      </c>
      <c r="H75" s="337">
        <v>0.14381456057706343</v>
      </c>
      <c r="I75" s="338">
        <v>1.5452131823320947</v>
      </c>
      <c r="J75" s="338">
        <v>0.56277374280571957</v>
      </c>
      <c r="K75" s="328">
        <v>0.57283301154626642</v>
      </c>
      <c r="L75" s="329">
        <v>92354.819288340805</v>
      </c>
      <c r="M75" s="329">
        <v>58434.224738667006</v>
      </c>
      <c r="N75" s="328">
        <v>1.7226769021720743</v>
      </c>
      <c r="O75" s="327">
        <v>26714.620939970016</v>
      </c>
      <c r="P75" s="327">
        <v>13908.370185375214</v>
      </c>
      <c r="Q75" s="328">
        <v>1.086061053457428</v>
      </c>
    </row>
    <row r="76" spans="1:17">
      <c r="A76" s="358"/>
      <c r="B76" s="358"/>
      <c r="C76" s="217" t="s">
        <v>120</v>
      </c>
      <c r="D76" s="327">
        <v>758390.23472129996</v>
      </c>
      <c r="E76" s="327">
        <v>-73929.318870472955</v>
      </c>
      <c r="F76" s="332">
        <v>-8.8823239285248129E-2</v>
      </c>
      <c r="G76" s="339">
        <v>5.9682520702341071</v>
      </c>
      <c r="H76" s="339">
        <v>-1.9034589405634161</v>
      </c>
      <c r="I76" s="340">
        <v>3.4911136347942566</v>
      </c>
      <c r="J76" s="340">
        <v>6.8455393448038748E-2</v>
      </c>
      <c r="K76" s="332">
        <v>2.0000651137495256E-2</v>
      </c>
      <c r="L76" s="333">
        <v>2647626.4889303469</v>
      </c>
      <c r="M76" s="333">
        <v>-201118.89060413977</v>
      </c>
      <c r="N76" s="332">
        <v>-7.0599110769599419E-2</v>
      </c>
      <c r="O76" s="327">
        <v>408116.53408652393</v>
      </c>
      <c r="P76" s="327">
        <v>-40275.458233536803</v>
      </c>
      <c r="Q76" s="332">
        <v>-8.9821983718184492E-2</v>
      </c>
    </row>
    <row r="77" spans="1:17">
      <c r="A77" s="358"/>
      <c r="B77" s="358"/>
      <c r="C77" s="217" t="s">
        <v>155</v>
      </c>
      <c r="D77" s="327">
        <v>11724692.396446375</v>
      </c>
      <c r="E77" s="327">
        <v>2234465.6195902247</v>
      </c>
      <c r="F77" s="328">
        <v>0.23544912804817519</v>
      </c>
      <c r="G77" s="337">
        <v>92.269014636857179</v>
      </c>
      <c r="H77" s="337">
        <v>2.5146380972616384</v>
      </c>
      <c r="I77" s="338">
        <v>6.5786613855511877</v>
      </c>
      <c r="J77" s="338">
        <v>0.34810866660977879</v>
      </c>
      <c r="K77" s="328">
        <v>5.5871233630926338E-2</v>
      </c>
      <c r="L77" s="329">
        <v>77132781.125967383</v>
      </c>
      <c r="M77" s="329">
        <v>18003422.878055729</v>
      </c>
      <c r="N77" s="328">
        <v>0.30447519492047892</v>
      </c>
      <c r="O77" s="327">
        <v>27830333.742236085</v>
      </c>
      <c r="P77" s="327">
        <v>3800898.3547415286</v>
      </c>
      <c r="Q77" s="328">
        <v>0.15817676501544431</v>
      </c>
    </row>
    <row r="78" spans="1:17">
      <c r="A78" s="358"/>
      <c r="B78" s="358"/>
      <c r="C78" s="217" t="s">
        <v>156</v>
      </c>
      <c r="D78" s="327">
        <v>904260.49950548669</v>
      </c>
      <c r="E78" s="327">
        <v>-80789.526344005833</v>
      </c>
      <c r="F78" s="332">
        <v>-8.2015658315763351E-2</v>
      </c>
      <c r="G78" s="339">
        <v>7.1161973758639343</v>
      </c>
      <c r="H78" s="339">
        <v>-2.199971037102304</v>
      </c>
      <c r="I78" s="340">
        <v>3.6464810019855896</v>
      </c>
      <c r="J78" s="340">
        <v>0.10437393994945143</v>
      </c>
      <c r="K78" s="332">
        <v>2.9466624842630622E-2</v>
      </c>
      <c r="L78" s="333">
        <v>3297368.7322927569</v>
      </c>
      <c r="M78" s="333">
        <v>-191783.92072761105</v>
      </c>
      <c r="N78" s="332">
        <v>-5.4965758107944698E-2</v>
      </c>
      <c r="O78" s="327">
        <v>505019.43384009454</v>
      </c>
      <c r="P78" s="327">
        <v>-49887.725063742662</v>
      </c>
      <c r="Q78" s="332">
        <v>-8.9902831966145111E-2</v>
      </c>
    </row>
    <row r="79" spans="1:17">
      <c r="A79" s="358"/>
      <c r="B79" s="358"/>
      <c r="C79" s="217" t="s">
        <v>157</v>
      </c>
      <c r="D79" s="327">
        <v>78121.567334861393</v>
      </c>
      <c r="E79" s="327">
        <v>-20154.85682581806</v>
      </c>
      <c r="F79" s="328">
        <v>-0.20508333507195359</v>
      </c>
      <c r="G79" s="337">
        <v>0.61478798727881978</v>
      </c>
      <c r="H79" s="337">
        <v>-0.3146670601594348</v>
      </c>
      <c r="I79" s="338">
        <v>1.4002253416433661</v>
      </c>
      <c r="J79" s="338">
        <v>5.4752617683918814E-2</v>
      </c>
      <c r="K79" s="328">
        <v>4.0693963325241715E-2</v>
      </c>
      <c r="L79" s="329">
        <v>109387.79831117153</v>
      </c>
      <c r="M79" s="329">
        <v>-22840.449805291893</v>
      </c>
      <c r="N79" s="328">
        <v>-0.17273502546274819</v>
      </c>
      <c r="O79" s="327">
        <v>34471.816212177277</v>
      </c>
      <c r="P79" s="327">
        <v>2033.6926379203796</v>
      </c>
      <c r="Q79" s="328">
        <v>6.2694521563951722E-2</v>
      </c>
    </row>
    <row r="80" spans="1:17">
      <c r="A80" s="358"/>
      <c r="B80" s="358" t="s">
        <v>124</v>
      </c>
      <c r="C80" s="217" t="s">
        <v>117</v>
      </c>
      <c r="D80" s="327">
        <v>3991556.0156923034</v>
      </c>
      <c r="E80" s="327">
        <v>-737172.75718185538</v>
      </c>
      <c r="F80" s="332">
        <v>-0.15589237458713368</v>
      </c>
      <c r="G80" s="339">
        <v>33.352439593855834</v>
      </c>
      <c r="H80" s="339">
        <v>-14.657834831170511</v>
      </c>
      <c r="I80" s="340">
        <v>6.3060573178678245</v>
      </c>
      <c r="J80" s="340">
        <v>0.64412233747759906</v>
      </c>
      <c r="K80" s="332">
        <v>0.11376364082393711</v>
      </c>
      <c r="L80" s="333">
        <v>25170981.022435788</v>
      </c>
      <c r="M80" s="333">
        <v>-1602773.8294781558</v>
      </c>
      <c r="N80" s="332">
        <v>-5.9863617872917822E-2</v>
      </c>
      <c r="O80" s="327">
        <v>11612957.82551375</v>
      </c>
      <c r="P80" s="327">
        <v>-1908824.7576562278</v>
      </c>
      <c r="Q80" s="332">
        <v>-0.14116665061839298</v>
      </c>
    </row>
    <row r="81" spans="1:17">
      <c r="A81" s="358"/>
      <c r="B81" s="358"/>
      <c r="C81" s="217" t="s">
        <v>118</v>
      </c>
      <c r="D81" s="327">
        <v>15522.261581285176</v>
      </c>
      <c r="E81" s="327">
        <v>-46342.59674839284</v>
      </c>
      <c r="F81" s="328">
        <v>-0.74909404142547298</v>
      </c>
      <c r="G81" s="337">
        <v>0.1297001193806499</v>
      </c>
      <c r="H81" s="337">
        <v>-0.49840713065051195</v>
      </c>
      <c r="I81" s="338">
        <v>0.79335915249566524</v>
      </c>
      <c r="J81" s="338">
        <v>-0.74806484126088668</v>
      </c>
      <c r="K81" s="328">
        <v>-0.48530764039672392</v>
      </c>
      <c r="L81" s="329">
        <v>12314.728292944432</v>
      </c>
      <c r="M81" s="329">
        <v>-83045.248706771134</v>
      </c>
      <c r="N81" s="328">
        <v>-0.87086062014275478</v>
      </c>
      <c r="O81" s="327">
        <v>6416.1795197725296</v>
      </c>
      <c r="P81" s="327">
        <v>-12195.86905837059</v>
      </c>
      <c r="Q81" s="328">
        <v>-0.6552674203038934</v>
      </c>
    </row>
    <row r="82" spans="1:17">
      <c r="A82" s="358"/>
      <c r="B82" s="358"/>
      <c r="C82" s="217" t="s">
        <v>119</v>
      </c>
      <c r="D82" s="327">
        <v>58241.131759031116</v>
      </c>
      <c r="E82" s="327">
        <v>24954.285728169976</v>
      </c>
      <c r="F82" s="332">
        <v>0.7496740816187325</v>
      </c>
      <c r="G82" s="339">
        <v>0.48664826980612363</v>
      </c>
      <c r="H82" s="339">
        <v>0.14869050368246034</v>
      </c>
      <c r="I82" s="340">
        <v>1.5343785471347513</v>
      </c>
      <c r="J82" s="340">
        <v>0.57901051632947853</v>
      </c>
      <c r="K82" s="332">
        <v>0.60606017540845991</v>
      </c>
      <c r="L82" s="333">
        <v>89363.943131905791</v>
      </c>
      <c r="M82" s="333">
        <v>57562.754587683674</v>
      </c>
      <c r="N82" s="332">
        <v>1.8100818624322177</v>
      </c>
      <c r="O82" s="327">
        <v>26024.069188475609</v>
      </c>
      <c r="P82" s="327">
        <v>13888.70557820797</v>
      </c>
      <c r="Q82" s="332">
        <v>1.1444820298962317</v>
      </c>
    </row>
    <row r="83" spans="1:17">
      <c r="A83" s="358"/>
      <c r="B83" s="358"/>
      <c r="C83" s="217" t="s">
        <v>120</v>
      </c>
      <c r="D83" s="327">
        <v>703989.73464721139</v>
      </c>
      <c r="E83" s="327">
        <v>-69805.97057818179</v>
      </c>
      <c r="F83" s="328">
        <v>-9.0212403747896908E-2</v>
      </c>
      <c r="G83" s="337">
        <v>5.8823614167527447</v>
      </c>
      <c r="H83" s="337">
        <v>-1.9739031188420437</v>
      </c>
      <c r="I83" s="338">
        <v>3.504884852692558</v>
      </c>
      <c r="J83" s="338">
        <v>8.129478231590781E-2</v>
      </c>
      <c r="K83" s="328">
        <v>2.3745477888643389E-2</v>
      </c>
      <c r="L83" s="329">
        <v>2467402.9574160646</v>
      </c>
      <c r="M83" s="329">
        <v>-181756.33549368894</v>
      </c>
      <c r="N83" s="328">
        <v>-6.860906249773055E-2</v>
      </c>
      <c r="O83" s="327">
        <v>378984.31152051536</v>
      </c>
      <c r="P83" s="327">
        <v>-37875.236077727401</v>
      </c>
      <c r="Q83" s="328">
        <v>-9.0858506890264298E-2</v>
      </c>
    </row>
    <row r="84" spans="1:17">
      <c r="A84" s="358"/>
      <c r="B84" s="358"/>
      <c r="C84" s="217" t="s">
        <v>155</v>
      </c>
      <c r="D84" s="327">
        <v>11054368.789867433</v>
      </c>
      <c r="E84" s="327">
        <v>2217477.3523331694</v>
      </c>
      <c r="F84" s="332">
        <v>0.25093409464266392</v>
      </c>
      <c r="G84" s="339">
        <v>92.36752932009459</v>
      </c>
      <c r="H84" s="339">
        <v>2.6475213945150529</v>
      </c>
      <c r="I84" s="340">
        <v>6.6014250663704779</v>
      </c>
      <c r="J84" s="340">
        <v>0.36082451337153465</v>
      </c>
      <c r="K84" s="332">
        <v>5.7818876614068676E-2</v>
      </c>
      <c r="L84" s="333">
        <v>72974587.222334355</v>
      </c>
      <c r="M84" s="333">
        <v>17827077.630466402</v>
      </c>
      <c r="N84" s="332">
        <v>0.3232616987131397</v>
      </c>
      <c r="O84" s="327">
        <v>26160341.586313836</v>
      </c>
      <c r="P84" s="327">
        <v>3790056.0466390811</v>
      </c>
      <c r="Q84" s="332">
        <v>0.16942367766907751</v>
      </c>
    </row>
    <row r="85" spans="1:17">
      <c r="A85" s="358"/>
      <c r="B85" s="358"/>
      <c r="C85" s="217" t="s">
        <v>156</v>
      </c>
      <c r="D85" s="327">
        <v>838155.09024251427</v>
      </c>
      <c r="E85" s="327">
        <v>-78175.303618369973</v>
      </c>
      <c r="F85" s="328">
        <v>-8.5313446047538197E-2</v>
      </c>
      <c r="G85" s="337">
        <v>7.003413432680528</v>
      </c>
      <c r="H85" s="337">
        <v>-2.2999904600561809</v>
      </c>
      <c r="I85" s="338">
        <v>3.6571606636344076</v>
      </c>
      <c r="J85" s="338">
        <v>0.1145434664103222</v>
      </c>
      <c r="K85" s="328">
        <v>3.2333006936249242E-2</v>
      </c>
      <c r="L85" s="329">
        <v>3065267.8260598704</v>
      </c>
      <c r="M85" s="329">
        <v>-180939.98557081772</v>
      </c>
      <c r="N85" s="328">
        <v>-5.5738879354099324E-2</v>
      </c>
      <c r="O85" s="327">
        <v>468006.41434067342</v>
      </c>
      <c r="P85" s="327">
        <v>-48466.088926137949</v>
      </c>
      <c r="Q85" s="328">
        <v>-9.3840598714507381E-2</v>
      </c>
    </row>
    <row r="86" spans="1:17">
      <c r="A86" s="358"/>
      <c r="B86" s="358"/>
      <c r="C86" s="217" t="s">
        <v>157</v>
      </c>
      <c r="D86" s="327">
        <v>75284.365100470081</v>
      </c>
      <c r="E86" s="327">
        <v>-20903.808978570058</v>
      </c>
      <c r="F86" s="332">
        <v>-0.21732202714850263</v>
      </c>
      <c r="G86" s="339">
        <v>0.62905724722485656</v>
      </c>
      <c r="H86" s="339">
        <v>-0.34753093445891836</v>
      </c>
      <c r="I86" s="340">
        <v>1.4046292687600999</v>
      </c>
      <c r="J86" s="340">
        <v>6.1066330879768982E-2</v>
      </c>
      <c r="K86" s="332">
        <v>4.5451038546887985E-2</v>
      </c>
      <c r="L86" s="333">
        <v>105746.62270014167</v>
      </c>
      <c r="M86" s="333">
        <v>-23488.243054838182</v>
      </c>
      <c r="N86" s="332">
        <v>-0.18174850043462903</v>
      </c>
      <c r="O86" s="327">
        <v>33497.589708805084</v>
      </c>
      <c r="P86" s="327">
        <v>2153.6040629148483</v>
      </c>
      <c r="Q86" s="332">
        <v>6.8708685846314024E-2</v>
      </c>
    </row>
    <row r="87" spans="1:17">
      <c r="A87" s="358" t="s">
        <v>101</v>
      </c>
      <c r="B87" s="358" t="s">
        <v>122</v>
      </c>
      <c r="C87" s="217" t="s">
        <v>117</v>
      </c>
      <c r="D87" s="327">
        <v>13023308.583623638</v>
      </c>
      <c r="E87" s="327">
        <v>90244.489461710677</v>
      </c>
      <c r="F87" s="328">
        <v>6.9778119712905198E-3</v>
      </c>
      <c r="G87" s="337">
        <v>9.190189431508081</v>
      </c>
      <c r="H87" s="337">
        <v>-0.78873533217225855</v>
      </c>
      <c r="I87" s="338">
        <v>3.6918649263924435</v>
      </c>
      <c r="J87" s="338">
        <v>0.18072002659228259</v>
      </c>
      <c r="K87" s="328">
        <v>5.1470398331486804E-2</v>
      </c>
      <c r="L87" s="329">
        <v>48080296.185465761</v>
      </c>
      <c r="M87" s="329">
        <v>2670434.1524605229</v>
      </c>
      <c r="N87" s="328">
        <v>5.8807361064421908E-2</v>
      </c>
      <c r="O87" s="327">
        <v>39778237.233390972</v>
      </c>
      <c r="P87" s="327">
        <v>520037.5707609579</v>
      </c>
      <c r="Q87" s="328">
        <v>1.3246597531979621E-2</v>
      </c>
    </row>
    <row r="88" spans="1:17">
      <c r="A88" s="358"/>
      <c r="B88" s="358"/>
      <c r="C88" s="217" t="s">
        <v>118</v>
      </c>
      <c r="D88" s="327">
        <v>24017979.662069608</v>
      </c>
      <c r="E88" s="327">
        <v>150055.22327692434</v>
      </c>
      <c r="F88" s="332">
        <v>6.2868987063256611E-3</v>
      </c>
      <c r="G88" s="339">
        <v>16.948825364860678</v>
      </c>
      <c r="H88" s="339">
        <v>-1.4672452975768344</v>
      </c>
      <c r="I88" s="340">
        <v>2.8531968442012468</v>
      </c>
      <c r="J88" s="340">
        <v>0.16350713169072018</v>
      </c>
      <c r="K88" s="332">
        <v>6.0790332405333262E-2</v>
      </c>
      <c r="L88" s="333">
        <v>68528023.775906727</v>
      </c>
      <c r="M88" s="333">
        <v>4330712.95390746</v>
      </c>
      <c r="N88" s="332">
        <v>6.7459413773814994E-2</v>
      </c>
      <c r="O88" s="327">
        <v>12125937.976348339</v>
      </c>
      <c r="P88" s="327">
        <v>-65094.629921486601</v>
      </c>
      <c r="Q88" s="332">
        <v>-5.3395501450802909E-3</v>
      </c>
    </row>
    <row r="89" spans="1:17">
      <c r="A89" s="358"/>
      <c r="B89" s="358"/>
      <c r="C89" s="217" t="s">
        <v>119</v>
      </c>
      <c r="D89" s="327">
        <v>38823859.659922525</v>
      </c>
      <c r="E89" s="327">
        <v>-803997.58116921037</v>
      </c>
      <c r="F89" s="328">
        <v>-2.0288696819456404E-2</v>
      </c>
      <c r="G89" s="337">
        <v>27.396926245426979</v>
      </c>
      <c r="H89" s="337">
        <v>-3.1792313515360959</v>
      </c>
      <c r="I89" s="338">
        <v>2.4893932657224984</v>
      </c>
      <c r="J89" s="338">
        <v>0.16448034288203628</v>
      </c>
      <c r="K89" s="328">
        <v>7.0746883148243858E-2</v>
      </c>
      <c r="L89" s="329">
        <v>96647854.786766499</v>
      </c>
      <c r="M89" s="329">
        <v>4516537.3824753463</v>
      </c>
      <c r="N89" s="328">
        <v>4.9022824265671269E-2</v>
      </c>
      <c r="O89" s="327">
        <v>17097462.607464079</v>
      </c>
      <c r="P89" s="327">
        <v>152166.68486743793</v>
      </c>
      <c r="Q89" s="328">
        <v>8.9798776936390271E-3</v>
      </c>
    </row>
    <row r="90" spans="1:17">
      <c r="A90" s="358"/>
      <c r="B90" s="358"/>
      <c r="C90" s="217" t="s">
        <v>120</v>
      </c>
      <c r="D90" s="327">
        <v>27645937.680600882</v>
      </c>
      <c r="E90" s="327">
        <v>3859857.1758881882</v>
      </c>
      <c r="F90" s="332">
        <v>0.16227377920138805</v>
      </c>
      <c r="G90" s="339">
        <v>19.508975208947692</v>
      </c>
      <c r="H90" s="339">
        <v>1.1560538864192367</v>
      </c>
      <c r="I90" s="340">
        <v>2.2630159177200158</v>
      </c>
      <c r="J90" s="340">
        <v>9.1156481364124797E-2</v>
      </c>
      <c r="K90" s="332">
        <v>4.1971630317417775E-2</v>
      </c>
      <c r="L90" s="333">
        <v>62563197.03149537</v>
      </c>
      <c r="M90" s="333">
        <v>10903173.633414209</v>
      </c>
      <c r="N90" s="332">
        <v>0.21105630458965668</v>
      </c>
      <c r="O90" s="327">
        <v>13533903.632864773</v>
      </c>
      <c r="P90" s="327">
        <v>1919650.8184093609</v>
      </c>
      <c r="Q90" s="332">
        <v>0.16528405650169004</v>
      </c>
    </row>
    <row r="91" spans="1:17">
      <c r="A91" s="358"/>
      <c r="B91" s="358"/>
      <c r="C91" s="217" t="s">
        <v>155</v>
      </c>
      <c r="D91" s="327">
        <v>18880252.219250795</v>
      </c>
      <c r="E91" s="327">
        <v>1840544.2934566252</v>
      </c>
      <c r="F91" s="328">
        <v>0.10801501419343389</v>
      </c>
      <c r="G91" s="337">
        <v>13.323272906836621</v>
      </c>
      <c r="H91" s="337">
        <v>0.17573399814568802</v>
      </c>
      <c r="I91" s="338">
        <v>3.787614745830731</v>
      </c>
      <c r="J91" s="338">
        <v>0.21399582928634509</v>
      </c>
      <c r="K91" s="328">
        <v>5.9882106705791263E-2</v>
      </c>
      <c r="L91" s="329">
        <v>71511121.710637689</v>
      </c>
      <c r="M91" s="329">
        <v>10617699.134628341</v>
      </c>
      <c r="N91" s="328">
        <v>0.17436528750498378</v>
      </c>
      <c r="O91" s="327">
        <v>52556585.628994793</v>
      </c>
      <c r="P91" s="327">
        <v>4100726.7811304182</v>
      </c>
      <c r="Q91" s="328">
        <v>8.4628089948944371E-2</v>
      </c>
    </row>
    <row r="92" spans="1:17">
      <c r="A92" s="358"/>
      <c r="B92" s="358"/>
      <c r="C92" s="217" t="s">
        <v>156</v>
      </c>
      <c r="D92" s="327">
        <v>43406123.130605102</v>
      </c>
      <c r="E92" s="327">
        <v>6369945.8920925111</v>
      </c>
      <c r="F92" s="332">
        <v>0.17199253181747476</v>
      </c>
      <c r="G92" s="339">
        <v>30.630503108806138</v>
      </c>
      <c r="H92" s="339">
        <v>2.0540402144268484</v>
      </c>
      <c r="I92" s="340">
        <v>2.2272836700945344</v>
      </c>
      <c r="J92" s="340">
        <v>8.9757855048800295E-2</v>
      </c>
      <c r="K92" s="332">
        <v>4.1991471830191605E-2</v>
      </c>
      <c r="L92" s="333">
        <v>96677749.230909392</v>
      </c>
      <c r="M92" s="333">
        <v>17511964.292979494</v>
      </c>
      <c r="N92" s="332">
        <v>0.22120622320248307</v>
      </c>
      <c r="O92" s="327">
        <v>18943516.325247228</v>
      </c>
      <c r="P92" s="327">
        <v>2881124.7074541822</v>
      </c>
      <c r="Q92" s="332">
        <v>0.17937084190268582</v>
      </c>
    </row>
    <row r="93" spans="1:17">
      <c r="A93" s="358"/>
      <c r="B93" s="358"/>
      <c r="C93" s="217" t="s">
        <v>157</v>
      </c>
      <c r="D93" s="327">
        <v>79379075.663795099</v>
      </c>
      <c r="E93" s="327">
        <v>3902140.9811675996</v>
      </c>
      <c r="F93" s="328">
        <v>5.1699780834710475E-2</v>
      </c>
      <c r="G93" s="337">
        <v>56.015622878323114</v>
      </c>
      <c r="H93" s="337">
        <v>-2.2210522906451544</v>
      </c>
      <c r="I93" s="338">
        <v>2.6284930816939078</v>
      </c>
      <c r="J93" s="338">
        <v>0.170694110225734</v>
      </c>
      <c r="K93" s="328">
        <v>6.9449988468247001E-2</v>
      </c>
      <c r="L93" s="329">
        <v>208647351.21354267</v>
      </c>
      <c r="M93" s="329">
        <v>23140218.78101027</v>
      </c>
      <c r="N93" s="328">
        <v>0.12474031848573909</v>
      </c>
      <c r="O93" s="327">
        <v>34601243.739492305</v>
      </c>
      <c r="P93" s="327">
        <v>812469.36600667983</v>
      </c>
      <c r="Q93" s="328">
        <v>2.4045541191462461E-2</v>
      </c>
    </row>
    <row r="94" spans="1:17">
      <c r="A94" s="358"/>
      <c r="B94" s="358" t="s">
        <v>123</v>
      </c>
      <c r="C94" s="217" t="s">
        <v>117</v>
      </c>
      <c r="D94" s="327">
        <v>190914002.73518819</v>
      </c>
      <c r="E94" s="327">
        <v>10776523.539092809</v>
      </c>
      <c r="F94" s="332">
        <v>5.9823883331694798E-2</v>
      </c>
      <c r="G94" s="339">
        <v>9.5919027023276371</v>
      </c>
      <c r="H94" s="339">
        <v>-0.52187172422205386</v>
      </c>
      <c r="I94" s="340">
        <v>3.530281202500511</v>
      </c>
      <c r="J94" s="340">
        <v>0.15336325963985376</v>
      </c>
      <c r="K94" s="332">
        <v>4.5415157322400486E-2</v>
      </c>
      <c r="L94" s="333">
        <v>673980115.15016603</v>
      </c>
      <c r="M94" s="333">
        <v>65670629.471183181</v>
      </c>
      <c r="N94" s="332">
        <v>0.10795595172724118</v>
      </c>
      <c r="O94" s="327">
        <v>581079531.27073717</v>
      </c>
      <c r="P94" s="327">
        <v>35700041.382642031</v>
      </c>
      <c r="Q94" s="332">
        <v>6.5459083160547937E-2</v>
      </c>
    </row>
    <row r="95" spans="1:17">
      <c r="A95" s="358"/>
      <c r="B95" s="358"/>
      <c r="C95" s="217" t="s">
        <v>118</v>
      </c>
      <c r="D95" s="327">
        <v>338023337.08085334</v>
      </c>
      <c r="E95" s="327">
        <v>-1798054.1078312993</v>
      </c>
      <c r="F95" s="328">
        <v>-5.2911739944968205E-3</v>
      </c>
      <c r="G95" s="337">
        <v>16.982970939501669</v>
      </c>
      <c r="H95" s="337">
        <v>-2.096217417837984</v>
      </c>
      <c r="I95" s="338">
        <v>2.7065214916322908</v>
      </c>
      <c r="J95" s="338">
        <v>0.11856219334141604</v>
      </c>
      <c r="K95" s="328">
        <v>4.5813005413074391E-2</v>
      </c>
      <c r="L95" s="329">
        <v>914867426.4825958</v>
      </c>
      <c r="M95" s="329">
        <v>35423497.397698641</v>
      </c>
      <c r="N95" s="328">
        <v>4.0279426835726134E-2</v>
      </c>
      <c r="O95" s="327">
        <v>166488266.20903602</v>
      </c>
      <c r="P95" s="327">
        <v>-3600889.8199294209</v>
      </c>
      <c r="Q95" s="328">
        <v>-2.1170601959575864E-2</v>
      </c>
    </row>
    <row r="96" spans="1:17">
      <c r="A96" s="358"/>
      <c r="B96" s="358"/>
      <c r="C96" s="217" t="s">
        <v>119</v>
      </c>
      <c r="D96" s="327">
        <v>573478713.00607836</v>
      </c>
      <c r="E96" s="327">
        <v>11536936.598410606</v>
      </c>
      <c r="F96" s="332">
        <v>2.0530483909138995E-2</v>
      </c>
      <c r="G96" s="339">
        <v>28.812721634883577</v>
      </c>
      <c r="H96" s="339">
        <v>-2.7373610730849798</v>
      </c>
      <c r="I96" s="340">
        <v>2.385464447653233</v>
      </c>
      <c r="J96" s="340">
        <v>0.16691372453534292</v>
      </c>
      <c r="K96" s="332">
        <v>7.5235478186753815E-2</v>
      </c>
      <c r="L96" s="333">
        <v>1368013081.3619316</v>
      </c>
      <c r="M96" s="333">
        <v>121316746.96254849</v>
      </c>
      <c r="N96" s="332">
        <v>9.7310582870202209E-2</v>
      </c>
      <c r="O96" s="327">
        <v>246364533.29541433</v>
      </c>
      <c r="P96" s="327">
        <v>7294583.6893956065</v>
      </c>
      <c r="Q96" s="332">
        <v>3.0512340431814611E-2</v>
      </c>
    </row>
    <row r="97" spans="1:17">
      <c r="A97" s="358"/>
      <c r="B97" s="358"/>
      <c r="C97" s="217" t="s">
        <v>120</v>
      </c>
      <c r="D97" s="327">
        <v>385305055.92712522</v>
      </c>
      <c r="E97" s="327">
        <v>67185179.001235545</v>
      </c>
      <c r="F97" s="328">
        <v>0.21119453348992476</v>
      </c>
      <c r="G97" s="337">
        <v>19.358499398780371</v>
      </c>
      <c r="H97" s="337">
        <v>1.4977372176476784</v>
      </c>
      <c r="I97" s="338">
        <v>2.2299904279267526</v>
      </c>
      <c r="J97" s="338">
        <v>0.11003845629926001</v>
      </c>
      <c r="K97" s="328">
        <v>5.1906108143942149E-2</v>
      </c>
      <c r="L97" s="329">
        <v>859226586.54927123</v>
      </c>
      <c r="M97" s="329">
        <v>184827726.2463361</v>
      </c>
      <c r="N97" s="328">
        <v>0.27406292792860415</v>
      </c>
      <c r="O97" s="327">
        <v>188552633.02201176</v>
      </c>
      <c r="P97" s="327">
        <v>31834104.508526325</v>
      </c>
      <c r="Q97" s="328">
        <v>0.20312916928509217</v>
      </c>
    </row>
    <row r="98" spans="1:17">
      <c r="A98" s="358"/>
      <c r="B98" s="358"/>
      <c r="C98" s="217" t="s">
        <v>155</v>
      </c>
      <c r="D98" s="327">
        <v>263633763.90103921</v>
      </c>
      <c r="E98" s="327">
        <v>33848153.051659048</v>
      </c>
      <c r="F98" s="332">
        <v>0.14730318807406018</v>
      </c>
      <c r="G98" s="339">
        <v>13.245489467290392</v>
      </c>
      <c r="H98" s="339">
        <v>0.34423291052641503</v>
      </c>
      <c r="I98" s="340">
        <v>3.6414353406339028</v>
      </c>
      <c r="J98" s="340">
        <v>0.18638947738632705</v>
      </c>
      <c r="K98" s="332">
        <v>5.3947034211328806E-2</v>
      </c>
      <c r="L98" s="333">
        <v>960005304.85357869</v>
      </c>
      <c r="M98" s="333">
        <v>166085480.65461051</v>
      </c>
      <c r="N98" s="332">
        <v>0.20919679241185821</v>
      </c>
      <c r="O98" s="327">
        <v>740497037.8842504</v>
      </c>
      <c r="P98" s="327">
        <v>83984670.542248249</v>
      </c>
      <c r="Q98" s="332">
        <v>0.12792549648725421</v>
      </c>
    </row>
    <row r="99" spans="1:17">
      <c r="A99" s="358"/>
      <c r="B99" s="358"/>
      <c r="C99" s="217" t="s">
        <v>156</v>
      </c>
      <c r="D99" s="327">
        <v>599513887.06151998</v>
      </c>
      <c r="E99" s="327">
        <v>111268555.59200519</v>
      </c>
      <c r="F99" s="328">
        <v>0.22789476605359535</v>
      </c>
      <c r="G99" s="337">
        <v>30.120781037547459</v>
      </c>
      <c r="H99" s="337">
        <v>2.7083670894028451</v>
      </c>
      <c r="I99" s="338">
        <v>2.1974279495947915</v>
      </c>
      <c r="J99" s="338">
        <v>0.10321273043338985</v>
      </c>
      <c r="K99" s="328">
        <v>4.9284681674083099E-2</v>
      </c>
      <c r="L99" s="329">
        <v>1317388571.5991993</v>
      </c>
      <c r="M99" s="329">
        <v>294897767.75123811</v>
      </c>
      <c r="N99" s="328">
        <v>0.28841116872781947</v>
      </c>
      <c r="O99" s="327">
        <v>262171212.59944415</v>
      </c>
      <c r="P99" s="327">
        <v>46548926.498215318</v>
      </c>
      <c r="Q99" s="328">
        <v>0.21588179654287618</v>
      </c>
    </row>
    <row r="100" spans="1:17">
      <c r="A100" s="358"/>
      <c r="B100" s="358"/>
      <c r="C100" s="217" t="s">
        <v>157</v>
      </c>
      <c r="D100" s="327">
        <v>1126550619.3701019</v>
      </c>
      <c r="E100" s="327">
        <v>64456548.788332462</v>
      </c>
      <c r="F100" s="332">
        <v>6.0688173085295484E-2</v>
      </c>
      <c r="G100" s="339">
        <v>56.600164343279452</v>
      </c>
      <c r="H100" s="339">
        <v>-3.0308458028467484</v>
      </c>
      <c r="I100" s="340">
        <v>2.5053588985163029</v>
      </c>
      <c r="J100" s="340">
        <v>0.14938102579148627</v>
      </c>
      <c r="K100" s="332">
        <v>6.3405105591555905E-2</v>
      </c>
      <c r="L100" s="333">
        <v>2822413618.8679376</v>
      </c>
      <c r="M100" s="333">
        <v>320143489.82505894</v>
      </c>
      <c r="N100" s="332">
        <v>0.12794121869948319</v>
      </c>
      <c r="O100" s="327">
        <v>486275597.23201847</v>
      </c>
      <c r="P100" s="327">
        <v>13035071.891602695</v>
      </c>
      <c r="Q100" s="332">
        <v>2.7544284974804694E-2</v>
      </c>
    </row>
    <row r="101" spans="1:17">
      <c r="A101" s="358"/>
      <c r="B101" s="358" t="s">
        <v>124</v>
      </c>
      <c r="C101" s="217" t="s">
        <v>117</v>
      </c>
      <c r="D101" s="327">
        <v>179086418.07104903</v>
      </c>
      <c r="E101" s="327">
        <v>10010670.176149696</v>
      </c>
      <c r="F101" s="328">
        <v>5.9208196922319795E-2</v>
      </c>
      <c r="G101" s="337">
        <v>9.5945260263754921</v>
      </c>
      <c r="H101" s="337">
        <v>-0.52999000542121522</v>
      </c>
      <c r="I101" s="338">
        <v>3.5312754340650079</v>
      </c>
      <c r="J101" s="338">
        <v>0.15345976160037988</v>
      </c>
      <c r="K101" s="328">
        <v>4.5431656573612776E-2</v>
      </c>
      <c r="L101" s="329">
        <v>632403468.70899117</v>
      </c>
      <c r="M101" s="329">
        <v>61296757.635921836</v>
      </c>
      <c r="N101" s="328">
        <v>0.10732977996485024</v>
      </c>
      <c r="O101" s="327">
        <v>545175603.59646642</v>
      </c>
      <c r="P101" s="327">
        <v>33189040.612198055</v>
      </c>
      <c r="Q101" s="328">
        <v>6.4824046199075433E-2</v>
      </c>
    </row>
    <row r="102" spans="1:17">
      <c r="A102" s="358"/>
      <c r="B102" s="358"/>
      <c r="C102" s="217" t="s">
        <v>118</v>
      </c>
      <c r="D102" s="327">
        <v>315077429.09931958</v>
      </c>
      <c r="E102" s="327">
        <v>-2163137.0274851322</v>
      </c>
      <c r="F102" s="332">
        <v>-6.8186015864708221E-3</v>
      </c>
      <c r="G102" s="339">
        <v>16.880222556115768</v>
      </c>
      <c r="H102" s="339">
        <v>-2.1166308523557973</v>
      </c>
      <c r="I102" s="340">
        <v>2.7063692398831587</v>
      </c>
      <c r="J102" s="340">
        <v>0.12414110333283812</v>
      </c>
      <c r="K102" s="332">
        <v>4.8075188081050851E-2</v>
      </c>
      <c r="L102" s="333">
        <v>852715862.2958653</v>
      </c>
      <c r="M102" s="333">
        <v>33528346.388077617</v>
      </c>
      <c r="N102" s="332">
        <v>4.0928780940860623E-2</v>
      </c>
      <c r="O102" s="327">
        <v>154739029.07065171</v>
      </c>
      <c r="P102" s="327">
        <v>-3463533.4233718216</v>
      </c>
      <c r="Q102" s="332">
        <v>-2.1893029852172365E-2</v>
      </c>
    </row>
    <row r="103" spans="1:17">
      <c r="A103" s="358"/>
      <c r="B103" s="358"/>
      <c r="C103" s="217" t="s">
        <v>119</v>
      </c>
      <c r="D103" s="327">
        <v>535307756.00296658</v>
      </c>
      <c r="E103" s="327">
        <v>10034953.215758145</v>
      </c>
      <c r="F103" s="328">
        <v>1.9104269557667107E-2</v>
      </c>
      <c r="G103" s="337">
        <v>28.679026876585958</v>
      </c>
      <c r="H103" s="337">
        <v>-2.7751170742764266</v>
      </c>
      <c r="I103" s="338">
        <v>2.3902562775754066</v>
      </c>
      <c r="J103" s="338">
        <v>0.16587008884537191</v>
      </c>
      <c r="K103" s="328">
        <v>7.4568925884255677E-2</v>
      </c>
      <c r="L103" s="329">
        <v>1279522724.2208948</v>
      </c>
      <c r="M103" s="329">
        <v>111113156.38551307</v>
      </c>
      <c r="N103" s="328">
        <v>9.5097780302641183E-2</v>
      </c>
      <c r="O103" s="327">
        <v>230284916.58993834</v>
      </c>
      <c r="P103" s="327">
        <v>6585179.9477218688</v>
      </c>
      <c r="Q103" s="328">
        <v>2.9437584713182526E-2</v>
      </c>
    </row>
    <row r="104" spans="1:17">
      <c r="A104" s="358"/>
      <c r="B104" s="358"/>
      <c r="C104" s="217" t="s">
        <v>120</v>
      </c>
      <c r="D104" s="327">
        <v>362299437.01707512</v>
      </c>
      <c r="E104" s="327">
        <v>62672092.199132681</v>
      </c>
      <c r="F104" s="332">
        <v>0.20916679763395118</v>
      </c>
      <c r="G104" s="339">
        <v>19.410134030501656</v>
      </c>
      <c r="H104" s="339">
        <v>1.4679874249478573</v>
      </c>
      <c r="I104" s="340">
        <v>2.2338794072798818</v>
      </c>
      <c r="J104" s="340">
        <v>0.11136271526407837</v>
      </c>
      <c r="K104" s="332">
        <v>5.2467297752233279E-2</v>
      </c>
      <c r="L104" s="333">
        <v>809333251.62153864</v>
      </c>
      <c r="M104" s="333">
        <v>173369210.861081</v>
      </c>
      <c r="N104" s="332">
        <v>0.27260851203752617</v>
      </c>
      <c r="O104" s="327">
        <v>177320142.67996901</v>
      </c>
      <c r="P104" s="327">
        <v>29772694.497900069</v>
      </c>
      <c r="Q104" s="332">
        <v>0.20178386590028649</v>
      </c>
    </row>
    <row r="105" spans="1:17">
      <c r="A105" s="358"/>
      <c r="B105" s="358"/>
      <c r="C105" s="217" t="s">
        <v>155</v>
      </c>
      <c r="D105" s="327">
        <v>247800005.10879335</v>
      </c>
      <c r="E105" s="327">
        <v>31961423.903746396</v>
      </c>
      <c r="F105" s="328">
        <v>0.14808021682362246</v>
      </c>
      <c r="G105" s="337">
        <v>13.275845393306495</v>
      </c>
      <c r="H105" s="337">
        <v>0.35109892375870011</v>
      </c>
      <c r="I105" s="338">
        <v>3.6453697547791792</v>
      </c>
      <c r="J105" s="338">
        <v>0.18904332575915195</v>
      </c>
      <c r="K105" s="328">
        <v>5.4694870302731048E-2</v>
      </c>
      <c r="L105" s="329">
        <v>903322643.85772133</v>
      </c>
      <c r="M105" s="329">
        <v>157314051.23653221</v>
      </c>
      <c r="N105" s="328">
        <v>0.21087431537992177</v>
      </c>
      <c r="O105" s="327">
        <v>695635919.56388152</v>
      </c>
      <c r="P105" s="327">
        <v>78955570.127620339</v>
      </c>
      <c r="Q105" s="328">
        <v>0.12803321883014052</v>
      </c>
    </row>
    <row r="106" spans="1:17">
      <c r="A106" s="358"/>
      <c r="B106" s="358"/>
      <c r="C106" s="217" t="s">
        <v>156</v>
      </c>
      <c r="D106" s="327">
        <v>564091248.17888677</v>
      </c>
      <c r="E106" s="327">
        <v>103744781.03908139</v>
      </c>
      <c r="F106" s="332">
        <v>0.22536239212100767</v>
      </c>
      <c r="G106" s="339">
        <v>30.221097837557878</v>
      </c>
      <c r="H106" s="339">
        <v>2.654842802358111</v>
      </c>
      <c r="I106" s="340">
        <v>2.2007460532893295</v>
      </c>
      <c r="J106" s="340">
        <v>0.10500009789704201</v>
      </c>
      <c r="K106" s="332">
        <v>5.0101539085345773E-2</v>
      </c>
      <c r="L106" s="333">
        <v>1241421588.1247368</v>
      </c>
      <c r="M106" s="333">
        <v>276652341.53736115</v>
      </c>
      <c r="N106" s="332">
        <v>0.28675493390357126</v>
      </c>
      <c r="O106" s="327">
        <v>246710507.77024645</v>
      </c>
      <c r="P106" s="327">
        <v>43538239.963748515</v>
      </c>
      <c r="Q106" s="332">
        <v>0.2142922379801091</v>
      </c>
    </row>
    <row r="107" spans="1:17">
      <c r="A107" s="358"/>
      <c r="B107" s="358"/>
      <c r="C107" s="217" t="s">
        <v>157</v>
      </c>
      <c r="D107" s="327">
        <v>1054036343.4782106</v>
      </c>
      <c r="E107" s="327">
        <v>61182683.624551296</v>
      </c>
      <c r="F107" s="328">
        <v>6.1623062993562676E-2</v>
      </c>
      <c r="G107" s="337">
        <v>56.469827467514719</v>
      </c>
      <c r="H107" s="337">
        <v>-2.9837779228043004</v>
      </c>
      <c r="I107" s="338">
        <v>2.5083731023739579</v>
      </c>
      <c r="J107" s="338">
        <v>0.15089191564588855</v>
      </c>
      <c r="K107" s="328">
        <v>6.4005565132551623E-2</v>
      </c>
      <c r="L107" s="329">
        <v>2643916412.9053416</v>
      </c>
      <c r="M107" s="329">
        <v>303282588.62623024</v>
      </c>
      <c r="N107" s="328">
        <v>0.12957284709821615</v>
      </c>
      <c r="O107" s="327">
        <v>453954795.26324219</v>
      </c>
      <c r="P107" s="327">
        <v>12037366.999158442</v>
      </c>
      <c r="Q107" s="328">
        <v>2.7238950603154483E-2</v>
      </c>
    </row>
  </sheetData>
  <mergeCells count="28">
    <mergeCell ref="A87:A107"/>
    <mergeCell ref="B87:B93"/>
    <mergeCell ref="B94:B100"/>
    <mergeCell ref="B101:B107"/>
    <mergeCell ref="A66:A86"/>
    <mergeCell ref="B66:B72"/>
    <mergeCell ref="B73:B79"/>
    <mergeCell ref="B80:B86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5"/>
  <sheetData/>
  <sheetProtection algorithmName="SHA-512" hashValue="evGd2LP5OjyzEehfrGpsjMGX+V1RS+swtv1Fwjhva7Xj8Dy0aDKEH5gjEgVndpvGn8fBV3UR12L581kvkrpO9w==" saltValue="Z4fcJ1fCs7NxWRvrnEdAQA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0"/>
  <sheetViews>
    <sheetView showGridLines="0" tabSelected="1" zoomScaleNormal="100" workbookViewId="0">
      <selection activeCell="M5" sqref="M5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62" t="s">
        <v>125</v>
      </c>
      <c r="H3" s="363"/>
      <c r="I3" s="363"/>
      <c r="J3" s="364"/>
      <c r="K3" s="46"/>
      <c r="L3" s="46"/>
      <c r="M3" s="46"/>
    </row>
    <row r="5" spans="7:13">
      <c r="H5" t="s">
        <v>485</v>
      </c>
    </row>
    <row r="6" spans="7:13">
      <c r="H6" t="s">
        <v>486</v>
      </c>
    </row>
    <row r="7" spans="7:13">
      <c r="H7" t="s">
        <v>487</v>
      </c>
    </row>
    <row r="8" spans="7:13">
      <c r="I8" s="47"/>
      <c r="J8" s="47"/>
      <c r="K8" s="47"/>
    </row>
    <row r="9" spans="7:13" ht="15" thickBot="1">
      <c r="H9" s="48" t="s">
        <v>41</v>
      </c>
    </row>
    <row r="10" spans="7:13">
      <c r="H10" s="199" t="s">
        <v>480</v>
      </c>
    </row>
    <row r="11" spans="7:13">
      <c r="H11" s="199" t="s">
        <v>479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481</v>
      </c>
    </row>
    <row r="16" spans="7:13" hidden="1">
      <c r="H16" s="199" t="s">
        <v>40</v>
      </c>
    </row>
    <row r="17" hidden="1"/>
    <row r="18" hidden="1"/>
    <row r="20" hidden="1"/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CONVENIENCE'!A1" display="TOTAL U.S. CONVENIENCE" xr:uid="{00000000-0004-0000-0D00-000004000000}"/>
    <hyperlink ref="H14" location="'TOTAL U.S. ALL OTHER OUTLETS'!A1" display="'TOTAL U.S. ALL OTHER OUTLETS'!A1" xr:uid="{00000000-0004-0000-0D00-000005000000}"/>
    <hyperlink ref="H15" location="'CIRCANA REGIONS &amp; MARKETS'!A1" display="IRI STANDARD REGIONS &amp; MARKETS" xr:uid="{00000000-0004-0000-0D00-00000B000000}"/>
    <hyperlink ref="H16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A102" zoomScale="80" zoomScaleNormal="80" workbookViewId="0">
      <selection activeCell="M12" sqref="M12"/>
    </sheetView>
  </sheetViews>
  <sheetFormatPr defaultColWidth="9.1796875" defaultRowHeight="14.5"/>
  <cols>
    <col min="1" max="1" width="9.1796875" style="1"/>
    <col min="2" max="2" width="21.81640625" style="1" customWidth="1"/>
    <col min="3" max="3" width="41.1796875" style="145" customWidth="1"/>
    <col min="4" max="4" width="14.6328125" style="1" bestFit="1" customWidth="1"/>
    <col min="5" max="5" width="13" style="1" bestFit="1" customWidth="1"/>
    <col min="6" max="6" width="12.6328125" style="19" bestFit="1" customWidth="1"/>
    <col min="7" max="7" width="9.54296875" style="19" bestFit="1" customWidth="1"/>
    <col min="8" max="8" width="10.54296875" style="19" bestFit="1" customWidth="1"/>
    <col min="9" max="9" width="9.54296875" style="19" bestFit="1" customWidth="1"/>
    <col min="10" max="10" width="10.54296875" style="19" bestFit="1" customWidth="1"/>
    <col min="11" max="11" width="12.6328125" style="19" bestFit="1" customWidth="1"/>
    <col min="12" max="12" width="15.453125" style="1" bestFit="1" customWidth="1"/>
    <col min="13" max="13" width="14.453125" style="1" bestFit="1" customWidth="1"/>
    <col min="14" max="14" width="12.6328125" style="19" bestFit="1" customWidth="1"/>
    <col min="15" max="15" width="14.6328125" style="1" bestFit="1" customWidth="1"/>
    <col min="16" max="16" width="13" style="1" bestFit="1" customWidth="1"/>
    <col min="17" max="17" width="12.6328125" style="19" bestFit="1" customWidth="1"/>
    <col min="18" max="16384" width="9.1796875" style="1"/>
  </cols>
  <sheetData>
    <row r="2" spans="2:17" ht="23.5">
      <c r="B2" s="373" t="s">
        <v>125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</row>
    <row r="3" spans="2:17">
      <c r="B3" s="374" t="s">
        <v>347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2:17" ht="15" thickBot="1">
      <c r="B4" s="374" t="str">
        <f>'HOME PAGE'!H5</f>
        <v>4 WEEKS  ENDING 11-30-2025</v>
      </c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</row>
    <row r="5" spans="2:17">
      <c r="D5" s="375" t="s">
        <v>55</v>
      </c>
      <c r="E5" s="376"/>
      <c r="F5" s="377"/>
      <c r="G5" s="378" t="s">
        <v>20</v>
      </c>
      <c r="H5" s="379"/>
      <c r="I5" s="375" t="s">
        <v>21</v>
      </c>
      <c r="J5" s="376"/>
      <c r="K5" s="377"/>
      <c r="L5" s="378" t="s">
        <v>22</v>
      </c>
      <c r="M5" s="376"/>
      <c r="N5" s="379"/>
      <c r="O5" s="375" t="s">
        <v>23</v>
      </c>
      <c r="P5" s="376"/>
      <c r="Q5" s="377"/>
    </row>
    <row r="6" spans="2:17" s="14" customFormat="1" ht="23.15" customHeight="1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67" t="s">
        <v>11</v>
      </c>
      <c r="D7" s="268">
        <f>'Segment Data'!D3</f>
        <v>310067477.87134075</v>
      </c>
      <c r="E7" s="269">
        <f>'Segment Data'!E3</f>
        <v>20869626.650671184</v>
      </c>
      <c r="F7" s="270">
        <f>'Segment Data'!F3</f>
        <v>7.2163837188219018E-2</v>
      </c>
      <c r="G7" s="271">
        <f>'Segment Data'!G3</f>
        <v>99.972153454234117</v>
      </c>
      <c r="H7" s="272">
        <f>'Segment Data'!H3</f>
        <v>7.7098528608559036E-3</v>
      </c>
      <c r="I7" s="273">
        <f>'Segment Data'!I3</f>
        <v>3.0019187221621615</v>
      </c>
      <c r="J7" s="274">
        <f>'Segment Data'!J3</f>
        <v>0.12841488603834028</v>
      </c>
      <c r="K7" s="270">
        <f>'Segment Data'!K3</f>
        <v>4.4689303847098398E-2</v>
      </c>
      <c r="L7" s="275">
        <f>'Segment Data'!L3</f>
        <v>930797366.95557952</v>
      </c>
      <c r="M7" s="276">
        <f>'Segment Data'!M3</f>
        <v>99786232.074219346</v>
      </c>
      <c r="N7" s="270">
        <f>'Segment Data'!N3</f>
        <v>0.12007809268219419</v>
      </c>
      <c r="O7" s="268">
        <f>'Segment Data'!O3</f>
        <v>317771135.84016037</v>
      </c>
      <c r="P7" s="269">
        <f>'Segment Data'!P3</f>
        <v>12431228.540826857</v>
      </c>
      <c r="Q7" s="270">
        <f>'Segment Data'!Q3</f>
        <v>4.0712754028054923E-2</v>
      </c>
    </row>
    <row r="8" spans="2:17">
      <c r="B8" s="365" t="s">
        <v>51</v>
      </c>
      <c r="C8" s="151" t="s">
        <v>134</v>
      </c>
      <c r="D8" s="77">
        <f>'Segment Data'!D4</f>
        <v>6705850.7832244057</v>
      </c>
      <c r="E8" s="76">
        <f>'Segment Data'!E4</f>
        <v>2303793.5915754661</v>
      </c>
      <c r="F8" s="78">
        <f>'Segment Data'!F4</f>
        <v>0.52334476615750236</v>
      </c>
      <c r="G8" s="95">
        <f>'Segment Data'!G4</f>
        <v>2.162104675227762</v>
      </c>
      <c r="H8" s="81">
        <f>'Segment Data'!H4</f>
        <v>0.64048480147277065</v>
      </c>
      <c r="I8" s="178">
        <f>'Segment Data'!I4</f>
        <v>4.6273798622436084</v>
      </c>
      <c r="J8" s="179">
        <f>'Segment Data'!J4</f>
        <v>-0.43367667507409102</v>
      </c>
      <c r="K8" s="78">
        <f>'Segment Data'!K4</f>
        <v>-8.5688960768641118E-2</v>
      </c>
      <c r="L8" s="79">
        <f>'Segment Data'!L4</f>
        <v>31030518.873503145</v>
      </c>
      <c r="M8" s="80">
        <f>'Segment Data'!M4</f>
        <v>8751458.5460618846</v>
      </c>
      <c r="N8" s="78">
        <f>'Segment Data'!N4</f>
        <v>0.39281093625311736</v>
      </c>
      <c r="O8" s="77">
        <f>'Segment Data'!O4</f>
        <v>11709451.621209705</v>
      </c>
      <c r="P8" s="76">
        <f>'Segment Data'!P4</f>
        <v>2380922.1386701223</v>
      </c>
      <c r="Q8" s="78">
        <f>'Segment Data'!Q4</f>
        <v>0.25523016710474544</v>
      </c>
    </row>
    <row r="9" spans="2:17">
      <c r="B9" s="366"/>
      <c r="C9" s="151" t="s">
        <v>138</v>
      </c>
      <c r="D9" s="77">
        <f>'Segment Data'!D5</f>
        <v>3713459.4004909769</v>
      </c>
      <c r="E9" s="76">
        <f>'Segment Data'!E5</f>
        <v>38097.07811231073</v>
      </c>
      <c r="F9" s="78">
        <f>'Segment Data'!F5</f>
        <v>1.0365529918055696E-2</v>
      </c>
      <c r="G9" s="95">
        <f>'Segment Data'!G5</f>
        <v>1.1972959420981111</v>
      </c>
      <c r="H9" s="81">
        <f>'Segment Data'!H5</f>
        <v>-7.3133793251787038E-2</v>
      </c>
      <c r="I9" s="178">
        <f>'Segment Data'!I5</f>
        <v>4.2880777288119605</v>
      </c>
      <c r="J9" s="179">
        <f>'Segment Data'!J5</f>
        <v>5.7592292730308969E-2</v>
      </c>
      <c r="K9" s="78">
        <f>'Segment Data'!K5</f>
        <v>1.3613636921925428E-2</v>
      </c>
      <c r="L9" s="79">
        <f>'Segment Data'!L5</f>
        <v>15923602.552092774</v>
      </c>
      <c r="M9" s="80">
        <f>'Segment Data'!M5</f>
        <v>375035.77494659089</v>
      </c>
      <c r="N9" s="78">
        <f>'Segment Data'!N5</f>
        <v>2.4120279400788973E-2</v>
      </c>
      <c r="O9" s="77">
        <f>'Segment Data'!O5</f>
        <v>7186445.7178707235</v>
      </c>
      <c r="P9" s="76">
        <f>'Segment Data'!P5</f>
        <v>328848.85139970761</v>
      </c>
      <c r="Q9" s="78">
        <f>'Segment Data'!Q5</f>
        <v>4.7953949146173173E-2</v>
      </c>
    </row>
    <row r="10" spans="2:17">
      <c r="B10" s="366"/>
      <c r="C10" s="151" t="s">
        <v>135</v>
      </c>
      <c r="D10" s="77">
        <f>'Segment Data'!D6</f>
        <v>163326828.75867987</v>
      </c>
      <c r="E10" s="76">
        <f>'Segment Data'!E6</f>
        <v>21669166.041847706</v>
      </c>
      <c r="F10" s="78">
        <f>'Segment Data'!F6</f>
        <v>0.15296854138532187</v>
      </c>
      <c r="G10" s="95">
        <f>'Segment Data'!G6</f>
        <v>52.659940023220848</v>
      </c>
      <c r="H10" s="81">
        <f>'Segment Data'!H6</f>
        <v>3.6943983513571865</v>
      </c>
      <c r="I10" s="178">
        <f>'Segment Data'!I6</f>
        <v>3.2520977786515117</v>
      </c>
      <c r="J10" s="179">
        <f>'Segment Data'!J6</f>
        <v>0.1005244853276972</v>
      </c>
      <c r="K10" s="78">
        <f>'Segment Data'!K6</f>
        <v>3.1896604004306307E-2</v>
      </c>
      <c r="L10" s="79">
        <f>'Segment Data'!L6</f>
        <v>531154817.00029862</v>
      </c>
      <c r="M10" s="80">
        <f>'Segment Data'!M6</f>
        <v>84710310.387257755</v>
      </c>
      <c r="N10" s="78">
        <f>'Segment Data'!N6</f>
        <v>0.1897443223793121</v>
      </c>
      <c r="O10" s="77">
        <f>'Segment Data'!O6</f>
        <v>169644242.96510014</v>
      </c>
      <c r="P10" s="76">
        <f>'Segment Data'!P6</f>
        <v>11080095.53760305</v>
      </c>
      <c r="Q10" s="78">
        <f>'Segment Data'!Q6</f>
        <v>6.987768494557943E-2</v>
      </c>
    </row>
    <row r="11" spans="2:17">
      <c r="B11" s="366"/>
      <c r="C11" s="151" t="s">
        <v>137</v>
      </c>
      <c r="D11" s="77">
        <f>'Segment Data'!D7</f>
        <v>5000432.5260784831</v>
      </c>
      <c r="E11" s="76">
        <f>'Segment Data'!E7</f>
        <v>1138677.9503800864</v>
      </c>
      <c r="F11" s="78">
        <f>'Segment Data'!F7</f>
        <v>0.29486025796296417</v>
      </c>
      <c r="G11" s="95">
        <f>'Segment Data'!G7</f>
        <v>1.6122426359145334</v>
      </c>
      <c r="H11" s="81">
        <f>'Segment Data'!H7</f>
        <v>0.27738435167996323</v>
      </c>
      <c r="I11" s="178">
        <f>'Segment Data'!I7</f>
        <v>5.0730438603134518</v>
      </c>
      <c r="J11" s="179">
        <f>'Segment Data'!J7</f>
        <v>3.0663767540969999E-2</v>
      </c>
      <c r="K11" s="78">
        <f>'Segment Data'!K7</f>
        <v>6.0812090673057449E-3</v>
      </c>
      <c r="L11" s="79">
        <f>'Segment Data'!L7</f>
        <v>25367413.525334131</v>
      </c>
      <c r="M11" s="80">
        <f>'Segment Data'!M7</f>
        <v>5894979.1296594925</v>
      </c>
      <c r="N11" s="78">
        <f>'Segment Data'!N7</f>
        <v>0.30273457390458219</v>
      </c>
      <c r="O11" s="77">
        <f>'Segment Data'!O7</f>
        <v>10004889.130415695</v>
      </c>
      <c r="P11" s="76">
        <f>'Segment Data'!P7</f>
        <v>1558059.6046147402</v>
      </c>
      <c r="Q11" s="78">
        <f>'Segment Data'!Q7</f>
        <v>0.18445496027303809</v>
      </c>
    </row>
    <row r="12" spans="2:17" ht="15" thickBot="1">
      <c r="B12" s="367"/>
      <c r="C12" s="151" t="s">
        <v>136</v>
      </c>
      <c r="D12" s="144">
        <f>'Segment Data'!D8</f>
        <v>131320906.4028855</v>
      </c>
      <c r="E12" s="138">
        <f>'Segment Data'!E8</f>
        <v>-4280108.0112451315</v>
      </c>
      <c r="F12" s="140">
        <f>'Segment Data'!F8</f>
        <v>-3.1563982244067285E-2</v>
      </c>
      <c r="G12" s="141">
        <f>'Segment Data'!G8</f>
        <v>42.340570177778822</v>
      </c>
      <c r="H12" s="142">
        <f>'Segment Data'!H8</f>
        <v>-4.5314238583979574</v>
      </c>
      <c r="I12" s="180">
        <f>'Segment Data'!I8</f>
        <v>2.4925278386378751</v>
      </c>
      <c r="J12" s="181">
        <f>'Segment Data'!J8</f>
        <v>7.907563710365384E-2</v>
      </c>
      <c r="K12" s="140">
        <f>'Segment Data'!K8</f>
        <v>3.2764534161225899E-2</v>
      </c>
      <c r="L12" s="143">
        <f>'Segment Data'!L8</f>
        <v>327321015.0043509</v>
      </c>
      <c r="M12" s="139">
        <f>'Segment Data'!M8</f>
        <v>54448.236293673515</v>
      </c>
      <c r="N12" s="140">
        <f>'Segment Data'!N8</f>
        <v>1.6637274265862443E-4</v>
      </c>
      <c r="O12" s="144">
        <f>'Segment Data'!O8</f>
        <v>119226106.40556408</v>
      </c>
      <c r="P12" s="138">
        <f>'Segment Data'!P8</f>
        <v>-2916697.5914607793</v>
      </c>
      <c r="Q12" s="140">
        <f>'Segment Data'!Q8</f>
        <v>-2.3879405875861699E-2</v>
      </c>
    </row>
    <row r="13" spans="2:17">
      <c r="B13" s="371" t="s">
        <v>52</v>
      </c>
      <c r="C13" s="150" t="s">
        <v>64</v>
      </c>
      <c r="D13" s="116">
        <f>'Type Data'!D3</f>
        <v>249292884.17785248</v>
      </c>
      <c r="E13" s="110">
        <f>'Type Data'!E3</f>
        <v>17079187.958314538</v>
      </c>
      <c r="F13" s="112">
        <f>'Type Data'!F3</f>
        <v>7.3549442760549505E-2</v>
      </c>
      <c r="G13" s="113">
        <f>'Type Data'!G3</f>
        <v>80.377170295873938</v>
      </c>
      <c r="H13" s="114">
        <f>'Type Data'!H3</f>
        <v>0.10993165207126765</v>
      </c>
      <c r="I13" s="182">
        <f>'Type Data'!I3</f>
        <v>2.9537990840739181</v>
      </c>
      <c r="J13" s="183">
        <f>'Type Data'!J3</f>
        <v>0.10119535992354978</v>
      </c>
      <c r="K13" s="112">
        <f>'Type Data'!K3</f>
        <v>3.5474734561559279E-2</v>
      </c>
      <c r="L13" s="115">
        <f>'Type Data'!L3</f>
        <v>736361092.95068598</v>
      </c>
      <c r="M13" s="111">
        <f>'Type Data'!M3</f>
        <v>73947438.316109776</v>
      </c>
      <c r="N13" s="112">
        <f>'Type Data'!N3</f>
        <v>0.1116333242811899</v>
      </c>
      <c r="O13" s="116">
        <f>'Type Data'!O3</f>
        <v>251401650.43350467</v>
      </c>
      <c r="P13" s="110">
        <f>'Type Data'!P3</f>
        <v>9681872.5225460827</v>
      </c>
      <c r="Q13" s="112">
        <f>'Type Data'!Q3</f>
        <v>4.0054118062745191E-2</v>
      </c>
    </row>
    <row r="14" spans="2:17">
      <c r="B14" s="369"/>
      <c r="C14" s="151" t="s">
        <v>65</v>
      </c>
      <c r="D14" s="77">
        <f>'Type Data'!D4</f>
        <v>44109173.656243972</v>
      </c>
      <c r="E14" s="76">
        <f>'Type Data'!E4</f>
        <v>4536987.0235177353</v>
      </c>
      <c r="F14" s="78">
        <f>'Type Data'!F4</f>
        <v>0.1146509053347495</v>
      </c>
      <c r="G14" s="95">
        <f>'Type Data'!G4</f>
        <v>14.221707828807631</v>
      </c>
      <c r="H14" s="81">
        <f>'Type Data'!H4</f>
        <v>0.5431427836900049</v>
      </c>
      <c r="I14" s="178">
        <f>'Type Data'!I4</f>
        <v>3.1590098658612509</v>
      </c>
      <c r="J14" s="179">
        <f>'Type Data'!J4</f>
        <v>0.25425486237083872</v>
      </c>
      <c r="K14" s="78">
        <f>'Type Data'!K4</f>
        <v>8.753057041482705E-2</v>
      </c>
      <c r="L14" s="79">
        <f>'Type Data'!L4</f>
        <v>139341314.75506189</v>
      </c>
      <c r="M14" s="80">
        <f>'Type Data'!M4</f>
        <v>24393807.634593949</v>
      </c>
      <c r="N14" s="78">
        <f>'Type Data'!N4</f>
        <v>0.2122169348921035</v>
      </c>
      <c r="O14" s="77">
        <f>'Type Data'!O4</f>
        <v>36935434.677311316</v>
      </c>
      <c r="P14" s="76">
        <f>'Type Data'!P4</f>
        <v>5392853.5472384915</v>
      </c>
      <c r="Q14" s="78">
        <f>'Type Data'!Q4</f>
        <v>0.17097058496893025</v>
      </c>
    </row>
    <row r="15" spans="2:17">
      <c r="B15" s="369"/>
      <c r="C15" s="151" t="s">
        <v>66</v>
      </c>
      <c r="D15" s="77">
        <f>'Type Data'!D5</f>
        <v>15758462.137752416</v>
      </c>
      <c r="E15" s="76">
        <f>'Type Data'!E5</f>
        <v>-731531.9273360651</v>
      </c>
      <c r="F15" s="78">
        <f>'Type Data'!F5</f>
        <v>-4.4362170444003729E-2</v>
      </c>
      <c r="G15" s="95">
        <f>'Type Data'!G5</f>
        <v>5.0808533866677292</v>
      </c>
      <c r="H15" s="81">
        <f>'Type Data'!H5</f>
        <v>-0.61909588594533727</v>
      </c>
      <c r="I15" s="178">
        <f>'Type Data'!I5</f>
        <v>3.3164744710968384</v>
      </c>
      <c r="J15" s="179">
        <f>'Type Data'!J5</f>
        <v>0.23599978130066956</v>
      </c>
      <c r="K15" s="78">
        <f>'Type Data'!K5</f>
        <v>7.6611498248111032E-2</v>
      </c>
      <c r="L15" s="79">
        <f>'Type Data'!L5</f>
        <v>52262537.383601993</v>
      </c>
      <c r="M15" s="80">
        <f>'Type Data'!M5</f>
        <v>1465528.0312078893</v>
      </c>
      <c r="N15" s="78">
        <f>'Type Data'!N5</f>
        <v>2.8850675460854031E-2</v>
      </c>
      <c r="O15" s="77">
        <f>'Type Data'!O5</f>
        <v>25806219.131353244</v>
      </c>
      <c r="P15" s="76">
        <f>'Type Data'!P5</f>
        <v>-2583431.9136541858</v>
      </c>
      <c r="Q15" s="78">
        <f>'Type Data'!Q5</f>
        <v>-9.0999072498585895E-2</v>
      </c>
    </row>
    <row r="16" spans="2:17" ht="15" thickBot="1">
      <c r="B16" s="372"/>
      <c r="C16" s="152" t="s">
        <v>67</v>
      </c>
      <c r="D16" s="144">
        <f>'Type Data'!D6</f>
        <v>906957.89949778328</v>
      </c>
      <c r="E16" s="138">
        <f>'Type Data'!E6</f>
        <v>-15016.403825885616</v>
      </c>
      <c r="F16" s="140">
        <f>'Type Data'!F6</f>
        <v>-1.628722597989149E-2</v>
      </c>
      <c r="G16" s="141">
        <f>'Type Data'!G6</f>
        <v>0.29242194288671908</v>
      </c>
      <c r="H16" s="142">
        <f>'Type Data'!H6</f>
        <v>-2.6268696955514648E-2</v>
      </c>
      <c r="I16" s="180">
        <f>'Type Data'!I6</f>
        <v>3.1229915609070802</v>
      </c>
      <c r="J16" s="181">
        <f>'Type Data'!J6</f>
        <v>2.8584521972309318E-2</v>
      </c>
      <c r="K16" s="140">
        <f>'Type Data'!K6</f>
        <v>9.2374796245775579E-3</v>
      </c>
      <c r="L16" s="143">
        <f>'Type Data'!L6</f>
        <v>2832421.8662295891</v>
      </c>
      <c r="M16" s="139">
        <f>'Type Data'!M6</f>
        <v>-20541.907692153472</v>
      </c>
      <c r="N16" s="140">
        <f>'Type Data'!N6</f>
        <v>-7.2001992734440313E-3</v>
      </c>
      <c r="O16" s="144">
        <f>'Type Data'!O6</f>
        <v>3627831.5979911331</v>
      </c>
      <c r="P16" s="138">
        <f>'Type Data'!P6</f>
        <v>-60065.615303542465</v>
      </c>
      <c r="Q16" s="140">
        <f>'Type Data'!Q6</f>
        <v>-1.628722597989149E-2</v>
      </c>
    </row>
    <row r="17" spans="2:17" ht="15" customHeight="1" thickBot="1">
      <c r="B17" s="94" t="s">
        <v>68</v>
      </c>
      <c r="C17" s="153" t="s">
        <v>69</v>
      </c>
      <c r="D17" s="137">
        <f>Granola!D3</f>
        <v>26202.108068820216</v>
      </c>
      <c r="E17" s="131">
        <f>Granola!E3</f>
        <v>7389.4970760845099</v>
      </c>
      <c r="F17" s="133">
        <f>Granola!F3</f>
        <v>0.39279486930006086</v>
      </c>
      <c r="G17" s="134">
        <f>Granola!G3</f>
        <v>8.4481003511353396E-3</v>
      </c>
      <c r="H17" s="135">
        <f>Granola!H3</f>
        <v>1.9453127867044544E-3</v>
      </c>
      <c r="I17" s="184">
        <f>Granola!I3</f>
        <v>8.5548126842638013</v>
      </c>
      <c r="J17" s="185">
        <f>Granola!J3</f>
        <v>2.2264764247736935E-3</v>
      </c>
      <c r="K17" s="133">
        <f>Granola!K3</f>
        <v>2.6032785530217471E-4</v>
      </c>
      <c r="L17" s="136">
        <f>Granola!L3</f>
        <v>224154.1264615941</v>
      </c>
      <c r="M17" s="132">
        <f>Granola!M3</f>
        <v>63257.649151681835</v>
      </c>
      <c r="N17" s="133">
        <f>Granola!N3</f>
        <v>0.39315745260126184</v>
      </c>
      <c r="O17" s="137">
        <f>Granola!O3</f>
        <v>64489.559608221054</v>
      </c>
      <c r="P17" s="131">
        <f>Granola!P3</f>
        <v>18187.292828167629</v>
      </c>
      <c r="Q17" s="133">
        <f>Granola!Q3</f>
        <v>0.39279486930006074</v>
      </c>
    </row>
    <row r="18" spans="2:17">
      <c r="B18" s="368" t="s">
        <v>70</v>
      </c>
      <c r="C18" s="154" t="s">
        <v>14</v>
      </c>
      <c r="D18" s="125">
        <f>'NB vs PL'!D3</f>
        <v>250754236.55007389</v>
      </c>
      <c r="E18" s="117">
        <f>'NB vs PL'!E3</f>
        <v>15717171.426767886</v>
      </c>
      <c r="F18" s="121">
        <f>'NB vs PL'!F3</f>
        <v>6.6871033377319811E-2</v>
      </c>
      <c r="G18" s="122">
        <f>'NB vs PL'!G3</f>
        <v>80.848340457315544</v>
      </c>
      <c r="H18" s="123">
        <f>'NB vs PL'!H3</f>
        <v>-0.39482695067160023</v>
      </c>
      <c r="I18" s="186">
        <f>'NB vs PL'!I3</f>
        <v>3.2665747130619702</v>
      </c>
      <c r="J18" s="187">
        <f>'NB vs PL'!J3</f>
        <v>0.15473760641501677</v>
      </c>
      <c r="K18" s="121">
        <f>'NB vs PL'!K3</f>
        <v>4.9725484050721615E-2</v>
      </c>
      <c r="L18" s="124">
        <f>'NB vs PL'!L3</f>
        <v>819107448.30763102</v>
      </c>
      <c r="M18" s="118">
        <f>'NB vs PL'!M3</f>
        <v>87710387.619530916</v>
      </c>
      <c r="N18" s="121">
        <f>'NB vs PL'!N3</f>
        <v>0.11992171193170065</v>
      </c>
      <c r="O18" s="125">
        <f>'NB vs PL'!O3</f>
        <v>274588540.88055813</v>
      </c>
      <c r="P18" s="117">
        <f>'NB vs PL'!P3</f>
        <v>13048576.556509763</v>
      </c>
      <c r="Q18" s="121">
        <f>'NB vs PL'!Q3</f>
        <v>4.9891329572648253E-2</v>
      </c>
    </row>
    <row r="19" spans="2:17" ht="15" thickBot="1">
      <c r="B19" s="370"/>
      <c r="C19" s="155" t="s">
        <v>13</v>
      </c>
      <c r="D19" s="130">
        <f>'NB vs PL'!D4</f>
        <v>59399608.453664206</v>
      </c>
      <c r="E19" s="119">
        <f>'NB vs PL'!E4</f>
        <v>5135957.440436855</v>
      </c>
      <c r="F19" s="126">
        <f>'NB vs PL'!F4</f>
        <v>9.4648210073164998E-2</v>
      </c>
      <c r="G19" s="127">
        <f>'NB vs PL'!G4</f>
        <v>19.151659542685668</v>
      </c>
      <c r="H19" s="128">
        <f>'NB vs PL'!H4</f>
        <v>0.39482695067133733</v>
      </c>
      <c r="I19" s="188">
        <f>'NB vs PL'!I4</f>
        <v>1.8836834691427624</v>
      </c>
      <c r="J19" s="189">
        <f>'NB vs PL'!J4</f>
        <v>3.7725380677420262E-2</v>
      </c>
      <c r="K19" s="126">
        <f>'NB vs PL'!K4</f>
        <v>2.043674821933995E-2</v>
      </c>
      <c r="L19" s="129">
        <f>'NB vs PL'!L4</f>
        <v>111890060.51771995</v>
      </c>
      <c r="M19" s="120">
        <f>'NB vs PL'!M4</f>
        <v>11721635.02019237</v>
      </c>
      <c r="N19" s="126">
        <f>'NB vs PL'!N4</f>
        <v>0.11701925993118151</v>
      </c>
      <c r="O19" s="130">
        <f>'NB vs PL'!O4</f>
        <v>43184312.439874269</v>
      </c>
      <c r="P19" s="119">
        <f>'NB vs PL'!P4</f>
        <v>-740898.53476538509</v>
      </c>
      <c r="Q19" s="126">
        <f>'NB vs PL'!Q4</f>
        <v>-1.6867273220227557E-2</v>
      </c>
    </row>
    <row r="20" spans="2:17">
      <c r="B20" s="371" t="s">
        <v>53</v>
      </c>
      <c r="C20" s="150" t="s">
        <v>60</v>
      </c>
      <c r="D20" s="116">
        <f>Package!D3</f>
        <v>147419990.28404224</v>
      </c>
      <c r="E20" s="110">
        <f>Package!E3</f>
        <v>3199385.9978812039</v>
      </c>
      <c r="F20" s="112">
        <f>Package!F3</f>
        <v>2.2183973044052813E-2</v>
      </c>
      <c r="G20" s="113">
        <f>Package!G3</f>
        <v>47.531247043629996</v>
      </c>
      <c r="H20" s="114">
        <f>Package!H3</f>
        <v>-2.3202037969200546</v>
      </c>
      <c r="I20" s="182">
        <f>Package!I3</f>
        <v>3.1764317354100555</v>
      </c>
      <c r="J20" s="183">
        <f>Package!J3</f>
        <v>0.1209393426183385</v>
      </c>
      <c r="K20" s="112">
        <f>Package!K3</f>
        <v>3.9580966689247633E-2</v>
      </c>
      <c r="L20" s="115">
        <f>Package!L3</f>
        <v>468269535.57207382</v>
      </c>
      <c r="M20" s="111">
        <f>Package!M3</f>
        <v>27604576.291884243</v>
      </c>
      <c r="N20" s="112">
        <f>Package!N3</f>
        <v>6.2643002831392194E-2</v>
      </c>
      <c r="O20" s="116">
        <f>Package!O3</f>
        <v>214753397.33906645</v>
      </c>
      <c r="P20" s="110">
        <f>Package!P3</f>
        <v>450210.7129893899</v>
      </c>
      <c r="Q20" s="112">
        <f>Package!Q3</f>
        <v>2.100812032137122E-3</v>
      </c>
    </row>
    <row r="21" spans="2:17">
      <c r="B21" s="369"/>
      <c r="C21" s="151" t="s">
        <v>61</v>
      </c>
      <c r="D21" s="77">
        <f>Package!D4</f>
        <v>101479693.80029222</v>
      </c>
      <c r="E21" s="76">
        <f>Package!E4</f>
        <v>12004514.334279045</v>
      </c>
      <c r="F21" s="78">
        <f>Package!F4</f>
        <v>0.13416585924635016</v>
      </c>
      <c r="G21" s="95">
        <f>Package!G4</f>
        <v>32.71914742797091</v>
      </c>
      <c r="H21" s="81">
        <f>Package!H4</f>
        <v>1.7910596372074252</v>
      </c>
      <c r="I21" s="178">
        <f>Package!I4</f>
        <v>2.5307267212078686</v>
      </c>
      <c r="J21" s="179">
        <f>Package!J4</f>
        <v>0.10303273602250629</v>
      </c>
      <c r="K21" s="78">
        <f>Package!K4</f>
        <v>4.2440578034648548E-2</v>
      </c>
      <c r="L21" s="79">
        <f>Package!L4</f>
        <v>256817372.76039201</v>
      </c>
      <c r="M21" s="80">
        <f>Package!M4</f>
        <v>39599017.747370988</v>
      </c>
      <c r="N21" s="78">
        <f>Package!N4</f>
        <v>0.18230051389992918</v>
      </c>
      <c r="O21" s="77">
        <f>Package!O4</f>
        <v>49528052.314678654</v>
      </c>
      <c r="P21" s="76">
        <f>Package!P4</f>
        <v>5534200.4974760339</v>
      </c>
      <c r="Q21" s="78">
        <f>Package!Q4</f>
        <v>0.12579486152908376</v>
      </c>
    </row>
    <row r="22" spans="2:17">
      <c r="B22" s="369"/>
      <c r="C22" s="151" t="s">
        <v>62</v>
      </c>
      <c r="D22" s="77">
        <f>Package!D5</f>
        <v>9425919.6881443001</v>
      </c>
      <c r="E22" s="76">
        <f>Package!E5</f>
        <v>-689658.26482462138</v>
      </c>
      <c r="F22" s="78">
        <f>Package!F5</f>
        <v>-6.8177840952943936E-2</v>
      </c>
      <c r="G22" s="95">
        <f>Package!G5</f>
        <v>3.039111021832023</v>
      </c>
      <c r="H22" s="81">
        <f>Package!H5</f>
        <v>-0.45745064868769258</v>
      </c>
      <c r="I22" s="178">
        <f>Package!I5</f>
        <v>2.5712765677861933</v>
      </c>
      <c r="J22" s="179">
        <f>Package!J5</f>
        <v>4.5377335812303521E-2</v>
      </c>
      <c r="K22" s="78">
        <f>Package!K5</f>
        <v>1.7964824264522596E-2</v>
      </c>
      <c r="L22" s="79">
        <f>Package!L5</f>
        <v>24236646.423959982</v>
      </c>
      <c r="M22" s="80">
        <f>Package!M5</f>
        <v>-1314284.1584162302</v>
      </c>
      <c r="N22" s="78">
        <f>Package!N5</f>
        <v>-5.1437819619875584E-2</v>
      </c>
      <c r="O22" s="77">
        <f>Package!O5</f>
        <v>5856561.8997281566</v>
      </c>
      <c r="P22" s="76">
        <f>Package!P5</f>
        <v>-272131.85689592082</v>
      </c>
      <c r="Q22" s="78">
        <f>Package!Q5</f>
        <v>-4.4402913198557603E-2</v>
      </c>
    </row>
    <row r="23" spans="2:17" ht="15" thickBot="1">
      <c r="B23" s="372"/>
      <c r="C23" s="152" t="s">
        <v>63</v>
      </c>
      <c r="D23" s="144">
        <f>Package!D6</f>
        <v>44112071.286250301</v>
      </c>
      <c r="E23" s="138">
        <f>Package!E6</f>
        <v>4541219.6261223108</v>
      </c>
      <c r="F23" s="140">
        <f>Package!F6</f>
        <v>0.11476173586372648</v>
      </c>
      <c r="G23" s="141">
        <f>Package!G6</f>
        <v>14.222642084517503</v>
      </c>
      <c r="H23" s="142">
        <f>Package!H6</f>
        <v>0.54453848747925804</v>
      </c>
      <c r="I23" s="180">
        <f>Package!I6</f>
        <v>3.158899385978426</v>
      </c>
      <c r="J23" s="181">
        <f>Package!J6</f>
        <v>0.25443601526172444</v>
      </c>
      <c r="K23" s="140">
        <f>Package!K6</f>
        <v>8.7601729747047954E-2</v>
      </c>
      <c r="L23" s="143">
        <f>Package!L6</f>
        <v>139345594.90037262</v>
      </c>
      <c r="M23" s="139">
        <f>Package!M6</f>
        <v>24413505.705466688</v>
      </c>
      <c r="N23" s="140">
        <f>Package!N6</f>
        <v>0.21241679218121054</v>
      </c>
      <c r="O23" s="144">
        <f>Package!O6</f>
        <v>36936159.084812894</v>
      </c>
      <c r="P23" s="138">
        <f>Package!P6</f>
        <v>5397493.4304927811</v>
      </c>
      <c r="Q23" s="140">
        <f>Package!Q6</f>
        <v>0.171138927995625</v>
      </c>
    </row>
    <row r="24" spans="2:17">
      <c r="B24" s="368" t="s">
        <v>71</v>
      </c>
      <c r="C24" s="156" t="s">
        <v>72</v>
      </c>
      <c r="D24" s="116">
        <f>Flavor!D3</f>
        <v>25204220.085752644</v>
      </c>
      <c r="E24" s="110">
        <f>Flavor!E3</f>
        <v>-579885.86709933355</v>
      </c>
      <c r="F24" s="112">
        <f>Flavor!F3</f>
        <v>-2.2490051357983674E-2</v>
      </c>
      <c r="G24" s="113">
        <f>Flavor!G3</f>
        <v>8.1263606728619404</v>
      </c>
      <c r="H24" s="114">
        <f>Flavor!H3</f>
        <v>-0.78620141726566928</v>
      </c>
      <c r="I24" s="182">
        <f>Flavor!I3</f>
        <v>3.0535880279721357</v>
      </c>
      <c r="J24" s="183">
        <f>Flavor!J3</f>
        <v>9.3554046147301229E-2</v>
      </c>
      <c r="K24" s="112">
        <f>Flavor!K3</f>
        <v>3.1605733826618437E-2</v>
      </c>
      <c r="L24" s="115">
        <f>Flavor!L3</f>
        <v>76963304.70822911</v>
      </c>
      <c r="M24" s="111">
        <f>Flavor!M3</f>
        <v>641474.89681525528</v>
      </c>
      <c r="N24" s="112">
        <f>Flavor!N3</f>
        <v>8.4048678916673891E-3</v>
      </c>
      <c r="O24" s="116">
        <f>Flavor!O3</f>
        <v>29810128.551778901</v>
      </c>
      <c r="P24" s="110">
        <f>Flavor!P3</f>
        <v>-1401136.2185221463</v>
      </c>
      <c r="Q24" s="112">
        <f>Flavor!Q3</f>
        <v>-4.489200385930505E-2</v>
      </c>
    </row>
    <row r="25" spans="2:17">
      <c r="B25" s="369"/>
      <c r="C25" s="151" t="s">
        <v>73</v>
      </c>
      <c r="D25" s="77">
        <f>Flavor!D4</f>
        <v>47194794.702705294</v>
      </c>
      <c r="E25" s="76">
        <f>Flavor!E4</f>
        <v>-525298.67925144732</v>
      </c>
      <c r="F25" s="78">
        <f>Flavor!F4</f>
        <v>-1.1007913900060933E-2</v>
      </c>
      <c r="G25" s="95">
        <f>Flavor!G4</f>
        <v>15.216575729421331</v>
      </c>
      <c r="H25" s="81">
        <f>Flavor!H4</f>
        <v>-1.2784036191386949</v>
      </c>
      <c r="I25" s="178">
        <f>Flavor!I4</f>
        <v>2.7323363164729684</v>
      </c>
      <c r="J25" s="179">
        <f>Flavor!J4</f>
        <v>0.13643637866364067</v>
      </c>
      <c r="K25" s="78">
        <f>Flavor!K4</f>
        <v>5.2558412085320562E-2</v>
      </c>
      <c r="L25" s="79">
        <f>Flavor!L4</f>
        <v>128952051.51468775</v>
      </c>
      <c r="M25" s="80">
        <f>Flavor!M4</f>
        <v>5075464.0722109228</v>
      </c>
      <c r="N25" s="78">
        <f>Flavor!N4</f>
        <v>4.0971939710300456E-2</v>
      </c>
      <c r="O25" s="77">
        <f>Flavor!O4</f>
        <v>38371367.282399051</v>
      </c>
      <c r="P25" s="76">
        <f>Flavor!P4</f>
        <v>1487652.4973315373</v>
      </c>
      <c r="Q25" s="78">
        <f>Flavor!Q4</f>
        <v>4.0333586407999715E-2</v>
      </c>
    </row>
    <row r="26" spans="2:17">
      <c r="B26" s="369"/>
      <c r="C26" s="151" t="s">
        <v>74</v>
      </c>
      <c r="D26" s="77">
        <f>Flavor!D5</f>
        <v>49642650.003727064</v>
      </c>
      <c r="E26" s="76">
        <f>Flavor!E5</f>
        <v>3481330.0800261945</v>
      </c>
      <c r="F26" s="78">
        <f>Flavor!F5</f>
        <v>7.5416606062833902E-2</v>
      </c>
      <c r="G26" s="95">
        <f>Flavor!G5</f>
        <v>16.005814792697265</v>
      </c>
      <c r="H26" s="81">
        <f>Flavor!H5</f>
        <v>4.9642772052818529E-2</v>
      </c>
      <c r="I26" s="178">
        <f>Flavor!I5</f>
        <v>3.0398519624148057</v>
      </c>
      <c r="J26" s="179">
        <f>Flavor!J5</f>
        <v>0.12584187494281585</v>
      </c>
      <c r="K26" s="78">
        <f>Flavor!K5</f>
        <v>4.318511987444363E-2</v>
      </c>
      <c r="L26" s="79">
        <f>Flavor!L5</f>
        <v>150906307.03330109</v>
      </c>
      <c r="M26" s="80">
        <f>Flavor!M5</f>
        <v>16391755.124615014</v>
      </c>
      <c r="N26" s="78">
        <f>Flavor!N5</f>
        <v>0.12185860111062483</v>
      </c>
      <c r="O26" s="77">
        <f>Flavor!O5</f>
        <v>42369243.248655066</v>
      </c>
      <c r="P26" s="76">
        <f>Flavor!P5</f>
        <v>1596361.4191999957</v>
      </c>
      <c r="Q26" s="78">
        <f>Flavor!Q5</f>
        <v>3.9152528532990651E-2</v>
      </c>
    </row>
    <row r="27" spans="2:17">
      <c r="B27" s="369"/>
      <c r="C27" s="151" t="s">
        <v>75</v>
      </c>
      <c r="D27" s="77">
        <f>Flavor!D6</f>
        <v>7128530.9132116167</v>
      </c>
      <c r="E27" s="76">
        <f>Flavor!E6</f>
        <v>-1448.2984603801742</v>
      </c>
      <c r="F27" s="78">
        <f>Flavor!F6</f>
        <v>-2.0312800604092434E-4</v>
      </c>
      <c r="G27" s="95">
        <f>Flavor!G6</f>
        <v>2.2983854716119305</v>
      </c>
      <c r="H27" s="81">
        <f>Flavor!H6</f>
        <v>-0.16617089274465169</v>
      </c>
      <c r="I27" s="178">
        <f>Flavor!I6</f>
        <v>3.4460075205492959</v>
      </c>
      <c r="J27" s="179">
        <f>Flavor!J6</f>
        <v>0.4738740293411996</v>
      </c>
      <c r="K27" s="78">
        <f>Flavor!K6</f>
        <v>0.15943901266311625</v>
      </c>
      <c r="L27" s="79">
        <f>Flavor!L6</f>
        <v>24564971.137395371</v>
      </c>
      <c r="M27" s="80">
        <f>Flavor!M6</f>
        <v>3373721.130767528</v>
      </c>
      <c r="N27" s="78">
        <f>Flavor!N6</f>
        <v>0.15920349812834789</v>
      </c>
      <c r="O27" s="77">
        <f>Flavor!O6</f>
        <v>9286800.7722314317</v>
      </c>
      <c r="P27" s="76">
        <f>Flavor!P6</f>
        <v>1539289.7516994756</v>
      </c>
      <c r="Q27" s="78">
        <f>Flavor!Q6</f>
        <v>0.19868184086736357</v>
      </c>
    </row>
    <row r="28" spans="2:17">
      <c r="B28" s="369"/>
      <c r="C28" s="151" t="s">
        <v>76</v>
      </c>
      <c r="D28" s="77">
        <f>Flavor!D7</f>
        <v>61525604.087540947</v>
      </c>
      <c r="E28" s="76">
        <f>Flavor!E7</f>
        <v>8907549.3120713383</v>
      </c>
      <c r="F28" s="78">
        <f>Flavor!F7</f>
        <v>0.16928693677638598</v>
      </c>
      <c r="G28" s="95">
        <f>Flavor!G7</f>
        <v>19.837124407340546</v>
      </c>
      <c r="H28" s="81">
        <f>Flavor!H7</f>
        <v>1.6491103995778822</v>
      </c>
      <c r="I28" s="178">
        <f>Flavor!I7</f>
        <v>2.7146558628045412</v>
      </c>
      <c r="J28" s="179">
        <f>Flavor!J7</f>
        <v>8.7294189516714304E-2</v>
      </c>
      <c r="K28" s="78">
        <f>Flavor!K7</f>
        <v>3.3225037269983514E-2</v>
      </c>
      <c r="L28" s="79">
        <f>Flavor!L7</f>
        <v>167020841.84883407</v>
      </c>
      <c r="M28" s="80">
        <f>Flavor!M7</f>
        <v>28774181.408805698</v>
      </c>
      <c r="N28" s="78">
        <f>Flavor!N7</f>
        <v>0.20813653883008615</v>
      </c>
      <c r="O28" s="77">
        <f>Flavor!O7</f>
        <v>37618974.198074564</v>
      </c>
      <c r="P28" s="76">
        <f>Flavor!P7</f>
        <v>4796990.872471191</v>
      </c>
      <c r="Q28" s="78">
        <f>Flavor!Q7</f>
        <v>0.14615176739576285</v>
      </c>
    </row>
    <row r="29" spans="2:17">
      <c r="B29" s="369"/>
      <c r="C29" s="151" t="s">
        <v>77</v>
      </c>
      <c r="D29" s="77">
        <f>Flavor!D8</f>
        <v>10213851.598440643</v>
      </c>
      <c r="E29" s="76">
        <f>Flavor!E8</f>
        <v>-440612.83063714765</v>
      </c>
      <c r="F29" s="78">
        <f>Flavor!F8</f>
        <v>-4.1354761055341513E-2</v>
      </c>
      <c r="G29" s="95">
        <f>Flavor!G8</f>
        <v>3.2931565295660499</v>
      </c>
      <c r="H29" s="81">
        <f>Flavor!H8</f>
        <v>-0.38967722603711685</v>
      </c>
      <c r="I29" s="178">
        <f>Flavor!I8</f>
        <v>3.0872715750088617</v>
      </c>
      <c r="J29" s="179">
        <f>Flavor!J8</f>
        <v>0.11231849904897651</v>
      </c>
      <c r="K29" s="78">
        <f>Flavor!K8</f>
        <v>3.775471282441533E-2</v>
      </c>
      <c r="L29" s="79">
        <f>Flavor!L8</f>
        <v>31532933.711224623</v>
      </c>
      <c r="M29" s="80">
        <f>Flavor!M8</f>
        <v>-163598.01476553455</v>
      </c>
      <c r="N29" s="78">
        <f>Flavor!N8</f>
        <v>-5.1613853584930027E-3</v>
      </c>
      <c r="O29" s="77">
        <f>Flavor!O8</f>
        <v>18530892.380415164</v>
      </c>
      <c r="P29" s="76">
        <f>Flavor!P8</f>
        <v>-585230.86146349832</v>
      </c>
      <c r="Q29" s="78">
        <f>Flavor!Q8</f>
        <v>-3.0614516032278102E-2</v>
      </c>
    </row>
    <row r="30" spans="2:17">
      <c r="B30" s="369"/>
      <c r="C30" s="151" t="s">
        <v>78</v>
      </c>
      <c r="D30" s="77">
        <f>Flavor!D9</f>
        <v>1335345.5603526011</v>
      </c>
      <c r="E30" s="76">
        <f>Flavor!E9</f>
        <v>373210.73627493868</v>
      </c>
      <c r="F30" s="78">
        <f>Flavor!F9</f>
        <v>0.38789858441379266</v>
      </c>
      <c r="G30" s="95">
        <f>Flavor!G9</f>
        <v>0.43054296500387512</v>
      </c>
      <c r="H30" s="81">
        <f>Flavor!H9</f>
        <v>9.797039590466694E-2</v>
      </c>
      <c r="I30" s="178">
        <f>Flavor!I9</f>
        <v>3.9725797649856376</v>
      </c>
      <c r="J30" s="179">
        <f>Flavor!J9</f>
        <v>0.18063590496043158</v>
      </c>
      <c r="K30" s="78">
        <f>Flavor!K9</f>
        <v>4.7636756141012815E-2</v>
      </c>
      <c r="L30" s="79">
        <f>Flavor!L9</f>
        <v>5304766.7523201508</v>
      </c>
      <c r="M30" s="80">
        <f>Flavor!M9</f>
        <v>1656405.513642427</v>
      </c>
      <c r="N30" s="78">
        <f>Flavor!N9</f>
        <v>0.45401357082796945</v>
      </c>
      <c r="O30" s="77">
        <f>Flavor!O9</f>
        <v>2407420.1513601113</v>
      </c>
      <c r="P30" s="76">
        <f>Flavor!P9</f>
        <v>573722.5509170955</v>
      </c>
      <c r="Q30" s="78">
        <f>Flavor!Q9</f>
        <v>0.31287740725541979</v>
      </c>
    </row>
    <row r="31" spans="2:17">
      <c r="B31" s="369"/>
      <c r="C31" s="151" t="s">
        <v>79</v>
      </c>
      <c r="D31" s="77">
        <f>Flavor!D10</f>
        <v>6682041.7283300394</v>
      </c>
      <c r="E31" s="76">
        <f>Flavor!E10</f>
        <v>82222.063565128483</v>
      </c>
      <c r="F31" s="78">
        <f>Flavor!F10</f>
        <v>1.2458228821629065E-2</v>
      </c>
      <c r="G31" s="95">
        <f>Flavor!G10</f>
        <v>2.1544281446033939</v>
      </c>
      <c r="H31" s="81">
        <f>Flavor!H10</f>
        <v>-0.1268726945035068</v>
      </c>
      <c r="I31" s="178">
        <f>Flavor!I10</f>
        <v>3.3479141929264959</v>
      </c>
      <c r="J31" s="179">
        <f>Flavor!J10</f>
        <v>7.6672903427652539E-2</v>
      </c>
      <c r="K31" s="78">
        <f>Flavor!K10</f>
        <v>2.3438473852046202E-2</v>
      </c>
      <c r="L31" s="79">
        <f>Flavor!L10</f>
        <v>22370902.340003233</v>
      </c>
      <c r="M31" s="80">
        <f>Flavor!M10</f>
        <v>781299.74937784299</v>
      </c>
      <c r="N31" s="78">
        <f>Flavor!N10</f>
        <v>3.6188704544153953E-2</v>
      </c>
      <c r="O31" s="77">
        <f>Flavor!O10</f>
        <v>12328630.468086835</v>
      </c>
      <c r="P31" s="76">
        <f>Flavor!P10</f>
        <v>-381686.26376664825</v>
      </c>
      <c r="Q31" s="78">
        <f>Flavor!Q10</f>
        <v>-3.002964220475321E-2</v>
      </c>
    </row>
    <row r="32" spans="2:17">
      <c r="B32" s="369"/>
      <c r="C32" s="151" t="s">
        <v>80</v>
      </c>
      <c r="D32" s="77">
        <f>Flavor!D11</f>
        <v>2595168.2043356742</v>
      </c>
      <c r="E32" s="76">
        <f>Flavor!E11</f>
        <v>-164153.88084754581</v>
      </c>
      <c r="F32" s="78">
        <f>Flavor!F11</f>
        <v>-5.9490655958217335E-2</v>
      </c>
      <c r="G32" s="95">
        <f>Flavor!G11</f>
        <v>0.83673578327053377</v>
      </c>
      <c r="H32" s="81">
        <f>Flavor!H11</f>
        <v>-0.11705448798514428</v>
      </c>
      <c r="I32" s="178">
        <f>Flavor!I11</f>
        <v>2.6490493829549209</v>
      </c>
      <c r="J32" s="179">
        <f>Flavor!J11</f>
        <v>7.0461864296412102E-2</v>
      </c>
      <c r="K32" s="78">
        <f>Flavor!K11</f>
        <v>2.7325760241432243E-2</v>
      </c>
      <c r="L32" s="79">
        <f>Flavor!L11</f>
        <v>6874728.7303596474</v>
      </c>
      <c r="M32" s="80">
        <f>Flavor!M11</f>
        <v>-240424.75845257379</v>
      </c>
      <c r="N32" s="78">
        <f>Flavor!N11</f>
        <v>-3.3790523118104855E-2</v>
      </c>
      <c r="O32" s="77">
        <f>Flavor!O11</f>
        <v>2041048.41821935</v>
      </c>
      <c r="P32" s="76">
        <f>Flavor!P11</f>
        <v>-76992.585633129114</v>
      </c>
      <c r="Q32" s="78">
        <f>Flavor!Q11</f>
        <v>-3.6350847548790713E-2</v>
      </c>
    </row>
    <row r="33" spans="2:17">
      <c r="B33" s="369"/>
      <c r="C33" s="151" t="s">
        <v>81</v>
      </c>
      <c r="D33" s="77">
        <f>Flavor!D12</f>
        <v>2691109.5469133654</v>
      </c>
      <c r="E33" s="76">
        <f>Flavor!E12</f>
        <v>-342374.68821556633</v>
      </c>
      <c r="F33" s="78">
        <f>Flavor!F12</f>
        <v>-0.11286516153627363</v>
      </c>
      <c r="G33" s="95">
        <f>Flavor!G12</f>
        <v>0.86766925197427858</v>
      </c>
      <c r="H33" s="81">
        <f>Flavor!H12</f>
        <v>-0.18088820603676425</v>
      </c>
      <c r="I33" s="178">
        <f>Flavor!I12</f>
        <v>3.3991738730767289</v>
      </c>
      <c r="J33" s="179">
        <f>Flavor!J12</f>
        <v>0.10954075198525803</v>
      </c>
      <c r="K33" s="78">
        <f>Flavor!K12</f>
        <v>3.3298774651476452E-2</v>
      </c>
      <c r="L33" s="79">
        <f>Flavor!L12</f>
        <v>9147549.2614552658</v>
      </c>
      <c r="M33" s="80">
        <f>Flavor!M12</f>
        <v>-831500.95073369518</v>
      </c>
      <c r="N33" s="78">
        <f>Flavor!N12</f>
        <v>-8.3324658464795989E-2</v>
      </c>
      <c r="O33" s="77">
        <f>Flavor!O12</f>
        <v>5833248.1484408155</v>
      </c>
      <c r="P33" s="76">
        <f>Flavor!P12</f>
        <v>-685641.12759100087</v>
      </c>
      <c r="Q33" s="78">
        <f>Flavor!Q12</f>
        <v>-0.10517759982700073</v>
      </c>
    </row>
    <row r="34" spans="2:17">
      <c r="B34" s="369"/>
      <c r="C34" s="151" t="s">
        <v>82</v>
      </c>
      <c r="D34" s="77">
        <f>Flavor!D13</f>
        <v>934005.34640735399</v>
      </c>
      <c r="E34" s="76">
        <f>Flavor!E13</f>
        <v>198388.31555966043</v>
      </c>
      <c r="F34" s="78">
        <f>Flavor!F13</f>
        <v>0.26968967171823938</v>
      </c>
      <c r="G34" s="95">
        <f>Flavor!G13</f>
        <v>0.30114259792462295</v>
      </c>
      <c r="H34" s="81">
        <f>Flavor!H13</f>
        <v>4.686841545058601E-2</v>
      </c>
      <c r="I34" s="178">
        <f>Flavor!I13</f>
        <v>3.4770094529888764</v>
      </c>
      <c r="J34" s="179">
        <f>Flavor!J13</f>
        <v>0.18416292117619637</v>
      </c>
      <c r="K34" s="78">
        <f>Flavor!K13</f>
        <v>5.592818231793404E-2</v>
      </c>
      <c r="L34" s="79">
        <f>Flavor!L13</f>
        <v>3247545.4186005201</v>
      </c>
      <c r="M34" s="80">
        <f>Flavor!M13</f>
        <v>825271.42983135115</v>
      </c>
      <c r="N34" s="78">
        <f>Flavor!N13</f>
        <v>0.340701107165295</v>
      </c>
      <c r="O34" s="77">
        <f>Flavor!O13</f>
        <v>1651171.6561370918</v>
      </c>
      <c r="P34" s="76">
        <f>Flavor!P13</f>
        <v>389812.22775241616</v>
      </c>
      <c r="Q34" s="78">
        <f>Flavor!Q13</f>
        <v>0.30904135568369928</v>
      </c>
    </row>
    <row r="35" spans="2:17">
      <c r="B35" s="369"/>
      <c r="C35" s="151" t="s">
        <v>83</v>
      </c>
      <c r="D35" s="77">
        <f>Flavor!D14</f>
        <v>2958393.6655231626</v>
      </c>
      <c r="E35" s="76">
        <f>Flavor!E14</f>
        <v>117092.26797948265</v>
      </c>
      <c r="F35" s="78">
        <f>Flavor!F14</f>
        <v>4.121078745138039E-2</v>
      </c>
      <c r="G35" s="95">
        <f>Flavor!G14</f>
        <v>0.95384716752021648</v>
      </c>
      <c r="H35" s="81">
        <f>Flavor!H14</f>
        <v>-2.8280161954761573E-2</v>
      </c>
      <c r="I35" s="178">
        <f>Flavor!I14</f>
        <v>2.9202127507232496</v>
      </c>
      <c r="J35" s="179">
        <f>Flavor!J14</f>
        <v>4.3868924894585604E-2</v>
      </c>
      <c r="K35" s="78">
        <f>Flavor!K14</f>
        <v>1.5251627604689132E-2</v>
      </c>
      <c r="L35" s="79">
        <f>Flavor!L14</f>
        <v>8639138.903719632</v>
      </c>
      <c r="M35" s="80">
        <f>Flavor!M14</f>
        <v>466579.17157651391</v>
      </c>
      <c r="N35" s="78">
        <f>Flavor!N14</f>
        <v>5.7090946639573995E-2</v>
      </c>
      <c r="O35" s="77">
        <f>Flavor!O14</f>
        <v>4170665.786744264</v>
      </c>
      <c r="P35" s="76">
        <f>Flavor!P14</f>
        <v>-98995.9459733041</v>
      </c>
      <c r="Q35" s="78">
        <f>Flavor!Q14</f>
        <v>-2.3185899064255576E-2</v>
      </c>
    </row>
    <row r="36" spans="2:17" ht="15" thickBot="1">
      <c r="B36" s="370"/>
      <c r="C36" s="157" t="s">
        <v>84</v>
      </c>
      <c r="D36" s="144">
        <f>Flavor!D15</f>
        <v>2292762.0114991604</v>
      </c>
      <c r="E36" s="138">
        <f>Flavor!E15</f>
        <v>700694.35421645711</v>
      </c>
      <c r="F36" s="140">
        <f>Flavor!F15</f>
        <v>0.44011594043206853</v>
      </c>
      <c r="G36" s="141">
        <f>Flavor!G15</f>
        <v>0.73923378621069646</v>
      </c>
      <c r="H36" s="142">
        <f>Flavor!H15</f>
        <v>0.1889179492698152</v>
      </c>
      <c r="I36" s="180">
        <f>Flavor!I15</f>
        <v>3.3965332569214346</v>
      </c>
      <c r="J36" s="181">
        <f>Flavor!J15</f>
        <v>0.56497992949784326</v>
      </c>
      <c r="K36" s="140">
        <f>Flavor!K15</f>
        <v>0.19953003322452492</v>
      </c>
      <c r="L36" s="143">
        <f>Flavor!L15</f>
        <v>7787442.4222629834</v>
      </c>
      <c r="M36" s="139">
        <f>Flavor!M15</f>
        <v>3279417.9498006627</v>
      </c>
      <c r="N36" s="140">
        <f>Flavor!N15</f>
        <v>0.72746232187364701</v>
      </c>
      <c r="O36" s="144">
        <f>Flavor!O15</f>
        <v>5030161.7102400698</v>
      </c>
      <c r="P36" s="138">
        <f>Flavor!P15</f>
        <v>1089903.2840484581</v>
      </c>
      <c r="Q36" s="140">
        <f>Flavor!Q15</f>
        <v>0.27660705622851373</v>
      </c>
    </row>
    <row r="37" spans="2:17">
      <c r="B37" s="371" t="s">
        <v>85</v>
      </c>
      <c r="C37" s="211" t="s">
        <v>133</v>
      </c>
      <c r="D37" s="116">
        <f>Fat!D3</f>
        <v>75079006.205945835</v>
      </c>
      <c r="E37" s="110">
        <f>Fat!E3</f>
        <v>7679191.5835645497</v>
      </c>
      <c r="F37" s="112">
        <f>Fat!F3</f>
        <v>0.11393490659564129</v>
      </c>
      <c r="G37" s="113">
        <f>Fat!G3</f>
        <v>24.207020939895767</v>
      </c>
      <c r="H37" s="114">
        <f>Fat!H3</f>
        <v>0.9095277561687567</v>
      </c>
      <c r="I37" s="182">
        <f>Fat!I3</f>
        <v>3.3164743472924236</v>
      </c>
      <c r="J37" s="183">
        <f>Fat!J3</f>
        <v>0.19724296513023409</v>
      </c>
      <c r="K37" s="112">
        <f>Fat!K3</f>
        <v>6.3234477011932716E-2</v>
      </c>
      <c r="L37" s="115">
        <f>Fat!L3</f>
        <v>248997598.10222805</v>
      </c>
      <c r="M37" s="111">
        <f>Fat!M3</f>
        <v>38761981.180182308</v>
      </c>
      <c r="N37" s="112">
        <f>Fat!N3</f>
        <v>0.18437399783955277</v>
      </c>
      <c r="O37" s="116">
        <f>Fat!O3</f>
        <v>75604418.828687474</v>
      </c>
      <c r="P37" s="110">
        <f>Fat!P3</f>
        <v>7715311.9125664532</v>
      </c>
      <c r="Q37" s="112">
        <f>Fat!Q3</f>
        <v>0.11364580067460524</v>
      </c>
    </row>
    <row r="38" spans="2:17">
      <c r="B38" s="369"/>
      <c r="C38" s="212" t="s">
        <v>87</v>
      </c>
      <c r="D38" s="77">
        <f>Fat!D4</f>
        <v>6306885.6050223103</v>
      </c>
      <c r="E38" s="76">
        <f>Fat!E4</f>
        <v>-49369.978009434417</v>
      </c>
      <c r="F38" s="78">
        <f>Fat!F4</f>
        <v>-7.76714802677686E-3</v>
      </c>
      <c r="G38" s="95">
        <f>Fat!G4</f>
        <v>2.0334700686836151</v>
      </c>
      <c r="H38" s="81">
        <f>Fat!H4</f>
        <v>-0.16364014518535086</v>
      </c>
      <c r="I38" s="178">
        <f>Fat!I4</f>
        <v>3.8890333435993361</v>
      </c>
      <c r="J38" s="179">
        <f>Fat!J4</f>
        <v>0.2478191516631747</v>
      </c>
      <c r="K38" s="78">
        <f>Fat!K4</f>
        <v>6.8059481974994868E-2</v>
      </c>
      <c r="L38" s="79">
        <f>Fat!L4</f>
        <v>24527688.412198436</v>
      </c>
      <c r="M38" s="80">
        <f>Fat!M4</f>
        <v>1383200.3756897859</v>
      </c>
      <c r="N38" s="78">
        <f>Fat!N4</f>
        <v>5.9763705877092364E-2</v>
      </c>
      <c r="O38" s="77">
        <f>Fat!O4</f>
        <v>9124185.9774500784</v>
      </c>
      <c r="P38" s="76">
        <f>Fat!P4</f>
        <v>-859951.82612239011</v>
      </c>
      <c r="Q38" s="78">
        <f>Fat!Q4</f>
        <v>-8.6131806575695191E-2</v>
      </c>
    </row>
    <row r="39" spans="2:17">
      <c r="B39" s="369"/>
      <c r="C39" s="212" t="s">
        <v>50</v>
      </c>
      <c r="D39" s="77">
        <f>Fat!D5</f>
        <v>120085059.43946648</v>
      </c>
      <c r="E39" s="76">
        <f>Fat!E5</f>
        <v>7190345.0135142207</v>
      </c>
      <c r="F39" s="78">
        <f>Fat!F5</f>
        <v>6.3690714397708806E-2</v>
      </c>
      <c r="G39" s="95">
        <f>Fat!G5</f>
        <v>38.717901252528598</v>
      </c>
      <c r="H39" s="81">
        <f>Fat!H5</f>
        <v>-0.30540844874227702</v>
      </c>
      <c r="I39" s="178">
        <f>Fat!I5</f>
        <v>2.8416633629582329</v>
      </c>
      <c r="J39" s="179">
        <f>Fat!J5</f>
        <v>9.2594181172919843E-2</v>
      </c>
      <c r="K39" s="78">
        <f>Fat!K5</f>
        <v>3.3682012001162845E-2</v>
      </c>
      <c r="L39" s="79">
        <f>Fat!L5</f>
        <v>341241313.84779358</v>
      </c>
      <c r="M39" s="80">
        <f>Fat!M5</f>
        <v>30885933.632954419</v>
      </c>
      <c r="N39" s="78">
        <f>Fat!N5</f>
        <v>9.9517957805577803E-2</v>
      </c>
      <c r="O39" s="77">
        <f>Fat!O5</f>
        <v>131793530.46046512</v>
      </c>
      <c r="P39" s="76">
        <f>Fat!P5</f>
        <v>5164235.0366686583</v>
      </c>
      <c r="Q39" s="78">
        <f>Fat!Q5</f>
        <v>4.0782308859772617E-2</v>
      </c>
    </row>
    <row r="40" spans="2:17" ht="15" thickBot="1">
      <c r="B40" s="372"/>
      <c r="C40" s="213" t="s">
        <v>15</v>
      </c>
      <c r="D40" s="109">
        <f>Fat!D6</f>
        <v>108596526.62092489</v>
      </c>
      <c r="E40" s="103">
        <f>Fat!E6</f>
        <v>6049460.0316014588</v>
      </c>
      <c r="F40" s="105">
        <f>Fat!F6</f>
        <v>5.899203392943559E-2</v>
      </c>
      <c r="G40" s="106">
        <f>Fat!G6</f>
        <v>35.01376119313219</v>
      </c>
      <c r="H40" s="107">
        <f>Fat!H6</f>
        <v>-0.4327693093808449</v>
      </c>
      <c r="I40" s="190">
        <f>Fat!I6</f>
        <v>2.9101369668711432</v>
      </c>
      <c r="J40" s="191">
        <f>Fat!J6</f>
        <v>0.10873406708428623</v>
      </c>
      <c r="K40" s="105">
        <f>Fat!K6</f>
        <v>3.8814148115774133E-2</v>
      </c>
      <c r="L40" s="108">
        <f>Fat!L6</f>
        <v>316030766.59335971</v>
      </c>
      <c r="M40" s="104">
        <f>Fat!M6</f>
        <v>28755116.885393143</v>
      </c>
      <c r="N40" s="105">
        <f>Fat!N6</f>
        <v>0.10009590758779763</v>
      </c>
      <c r="O40" s="109">
        <f>Fat!O6</f>
        <v>101249000.57355769</v>
      </c>
      <c r="P40" s="103">
        <f>Fat!P6</f>
        <v>411633.41771410406</v>
      </c>
      <c r="Q40" s="105">
        <f>Fat!Q6</f>
        <v>4.0821515805537336E-3</v>
      </c>
    </row>
    <row r="41" spans="2:17" ht="15" hidden="1" thickBot="1">
      <c r="B41" s="368" t="s">
        <v>88</v>
      </c>
      <c r="C41" s="154" t="s">
        <v>89</v>
      </c>
      <c r="D41" s="125">
        <f>Organic!D3</f>
        <v>22816029.464696374</v>
      </c>
      <c r="E41" s="117">
        <f>Organic!E3</f>
        <v>1819828.2932548597</v>
      </c>
      <c r="F41" s="121">
        <f>Organic!F3</f>
        <v>8.6674169217341224E-2</v>
      </c>
      <c r="G41" s="122">
        <f>Organic!G3</f>
        <v>7.3563587336541518</v>
      </c>
      <c r="H41" s="123">
        <f>Organic!H3</f>
        <v>9.8789014561987187E-2</v>
      </c>
      <c r="I41" s="186">
        <f>Organic!I3</f>
        <v>3.3672581964573656</v>
      </c>
      <c r="J41" s="187">
        <f>Organic!J3</f>
        <v>0.21904049433682227</v>
      </c>
      <c r="K41" s="121">
        <f>Organic!K3</f>
        <v>6.9576031603304708E-2</v>
      </c>
      <c r="L41" s="124">
        <f>Organic!L3</f>
        <v>76827462.225611627</v>
      </c>
      <c r="M41" s="118">
        <f>Organic!M3</f>
        <v>10726850.020395368</v>
      </c>
      <c r="N41" s="121">
        <f>Organic!N3</f>
        <v>0.16228064555730198</v>
      </c>
      <c r="O41" s="125">
        <f>Organic!O3</f>
        <v>12804146.689942254</v>
      </c>
      <c r="P41" s="117">
        <f>Organic!P3</f>
        <v>939495.64817860164</v>
      </c>
      <c r="Q41" s="121">
        <f>Organic!Q3</f>
        <v>7.9184431541355127E-2</v>
      </c>
    </row>
    <row r="42" spans="2:17" hidden="1">
      <c r="B42" s="369"/>
      <c r="C42" s="158" t="s">
        <v>90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0"/>
      <c r="C43" s="155" t="s">
        <v>91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71" t="s">
        <v>54</v>
      </c>
      <c r="C44" s="150" t="s">
        <v>92</v>
      </c>
      <c r="D44" s="116">
        <f>Size!D3</f>
        <v>52572148.5004704</v>
      </c>
      <c r="E44" s="110">
        <f>Size!E3</f>
        <v>-1527209.6241490617</v>
      </c>
      <c r="F44" s="112">
        <f>Size!F3</f>
        <v>-2.8229718005731038E-2</v>
      </c>
      <c r="G44" s="113">
        <f>Size!G3</f>
        <v>16.950345561518805</v>
      </c>
      <c r="H44" s="114">
        <f>Size!H3</f>
        <v>-1.7496973720384226</v>
      </c>
      <c r="I44" s="182">
        <f>Size!I3</f>
        <v>3.8290734207011323</v>
      </c>
      <c r="J44" s="183">
        <f>Size!J3</f>
        <v>0.19842145955242652</v>
      </c>
      <c r="K44" s="112">
        <f>Size!K3</f>
        <v>5.4651743454265919E-2</v>
      </c>
      <c r="L44" s="115">
        <f>Size!L3</f>
        <v>201302616.49230409</v>
      </c>
      <c r="M44" s="111">
        <f>Size!M3</f>
        <v>4886675.8202682734</v>
      </c>
      <c r="N44" s="112">
        <f>Size!N3</f>
        <v>2.4879222142299373E-2</v>
      </c>
      <c r="O44" s="116">
        <f>Size!O3</f>
        <v>157730063.54561284</v>
      </c>
      <c r="P44" s="110">
        <f>Size!P3</f>
        <v>-4036054.3907790482</v>
      </c>
      <c r="Q44" s="112">
        <f>Size!Q3</f>
        <v>-2.4949936626197995E-2</v>
      </c>
    </row>
    <row r="45" spans="2:17">
      <c r="B45" s="369"/>
      <c r="C45" s="151" t="s">
        <v>93</v>
      </c>
      <c r="D45" s="77">
        <f>Size!D4</f>
        <v>42958712.158802703</v>
      </c>
      <c r="E45" s="76">
        <f>Size!E4</f>
        <v>-711646.23889410496</v>
      </c>
      <c r="F45" s="78">
        <f>Size!F4</f>
        <v>-1.6295864403339484E-2</v>
      </c>
      <c r="G45" s="95">
        <f>Size!G4</f>
        <v>13.85077530097538</v>
      </c>
      <c r="H45" s="81">
        <f>Size!H4</f>
        <v>-1.2443682509982512</v>
      </c>
      <c r="I45" s="178">
        <f>Size!I4</f>
        <v>3.122905576009698</v>
      </c>
      <c r="J45" s="179">
        <f>Size!J4</f>
        <v>0.13973512313272529</v>
      </c>
      <c r="K45" s="78">
        <f>Size!K4</f>
        <v>4.6841146136307632E-2</v>
      </c>
      <c r="L45" s="79">
        <f>Size!L4</f>
        <v>134156001.73892057</v>
      </c>
      <c r="M45" s="80">
        <f>Size!M4</f>
        <v>3879878.9003636688</v>
      </c>
      <c r="N45" s="78">
        <f>Size!N4</f>
        <v>2.9781964767033799E-2</v>
      </c>
      <c r="O45" s="77">
        <f>Size!O4</f>
        <v>26172151.459531486</v>
      </c>
      <c r="P45" s="76">
        <f>Size!P4</f>
        <v>-401973.02480594814</v>
      </c>
      <c r="Q45" s="78">
        <f>Size!Q4</f>
        <v>-1.5126482343486713E-2</v>
      </c>
    </row>
    <row r="46" spans="2:17">
      <c r="B46" s="369"/>
      <c r="C46" s="151" t="s">
        <v>94</v>
      </c>
      <c r="D46" s="77">
        <f>Size!D5</f>
        <v>69815438.226519182</v>
      </c>
      <c r="E46" s="76">
        <f>Size!E5</f>
        <v>1896966.2322093993</v>
      </c>
      <c r="F46" s="78">
        <f>Size!F5</f>
        <v>2.7930048726189354E-2</v>
      </c>
      <c r="G46" s="95">
        <f>Size!G5</f>
        <v>22.509938003727985</v>
      </c>
      <c r="H46" s="81">
        <f>Size!H5</f>
        <v>-0.96683485094312616</v>
      </c>
      <c r="I46" s="178">
        <f>Size!I5</f>
        <v>2.8172703020329677</v>
      </c>
      <c r="J46" s="179">
        <f>Size!J5</f>
        <v>0.11386323533995979</v>
      </c>
      <c r="K46" s="78">
        <f>Size!K5</f>
        <v>4.2118420397282259E-2</v>
      </c>
      <c r="L46" s="79">
        <f>Size!L5</f>
        <v>196688960.73898968</v>
      </c>
      <c r="M46" s="80">
        <f>Size!M5</f>
        <v>13077683.590581477</v>
      </c>
      <c r="N46" s="78">
        <f>Size!N5</f>
        <v>7.1224838657437839E-2</v>
      </c>
      <c r="O46" s="77">
        <f>Size!O5</f>
        <v>37882103.147099935</v>
      </c>
      <c r="P46" s="76">
        <f>Size!P5</f>
        <v>2101341.266291447</v>
      </c>
      <c r="Q46" s="78">
        <f>Size!Q5</f>
        <v>5.8728242659878374E-2</v>
      </c>
    </row>
    <row r="47" spans="2:17">
      <c r="B47" s="369"/>
      <c r="C47" s="151" t="s">
        <v>95</v>
      </c>
      <c r="D47" s="77">
        <f>Size!D6</f>
        <v>80543664.451173261</v>
      </c>
      <c r="E47" s="76">
        <f>Size!E6</f>
        <v>8499759.3235782683</v>
      </c>
      <c r="F47" s="78">
        <f>Size!F6</f>
        <v>0.11798026923338729</v>
      </c>
      <c r="G47" s="95">
        <f>Size!G6</f>
        <v>25.968939527479819</v>
      </c>
      <c r="H47" s="81">
        <f>Size!H6</f>
        <v>1.066164971748865</v>
      </c>
      <c r="I47" s="178">
        <f>Size!I6</f>
        <v>2.4905261673987029</v>
      </c>
      <c r="J47" s="179">
        <f>Size!J6</f>
        <v>0.12025947693964945</v>
      </c>
      <c r="K47" s="78">
        <f>Size!K6</f>
        <v>5.0736686054664422E-2</v>
      </c>
      <c r="L47" s="79">
        <f>Size!L6</f>
        <v>200596103.9338277</v>
      </c>
      <c r="M47" s="80">
        <f>Size!M6</f>
        <v>29832835.359297067</v>
      </c>
      <c r="N47" s="78">
        <f>Size!N6</f>
        <v>0.17470288316879079</v>
      </c>
      <c r="O47" s="77">
        <f>Size!O6</f>
        <v>40009538.291026808</v>
      </c>
      <c r="P47" s="76">
        <f>Size!P6</f>
        <v>4233310.5187150314</v>
      </c>
      <c r="Q47" s="78">
        <f>Size!Q6</f>
        <v>0.11832747000764873</v>
      </c>
    </row>
    <row r="48" spans="2:17">
      <c r="B48" s="369"/>
      <c r="C48" s="151" t="s">
        <v>96</v>
      </c>
      <c r="D48" s="77">
        <f>Size!D7</f>
        <v>70106557.755011156</v>
      </c>
      <c r="E48" s="76">
        <f>Size!E7</f>
        <v>2530039.8567766398</v>
      </c>
      <c r="F48" s="78">
        <f>Size!F7</f>
        <v>3.7439630443620989E-2</v>
      </c>
      <c r="G48" s="95">
        <f>Size!G7</f>
        <v>22.603800947290225</v>
      </c>
      <c r="H48" s="81">
        <f>Size!H7</f>
        <v>-0.75477168283878981</v>
      </c>
      <c r="I48" s="178">
        <f>Size!I7</f>
        <v>3.9599410283778518</v>
      </c>
      <c r="J48" s="179">
        <f>Size!J7</f>
        <v>0.23089804203433051</v>
      </c>
      <c r="K48" s="78">
        <f>Size!K7</f>
        <v>6.1918846974927326E-2</v>
      </c>
      <c r="L48" s="79">
        <f>Size!L7</f>
        <v>277617834.41241014</v>
      </c>
      <c r="M48" s="80">
        <f>Size!M7</f>
        <v>25622094.302481294</v>
      </c>
      <c r="N48" s="78">
        <f>Size!N7</f>
        <v>0.10167669616678478</v>
      </c>
      <c r="O48" s="77">
        <f>Size!O7</f>
        <v>194121110.16392279</v>
      </c>
      <c r="P48" s="76">
        <f>Size!P7</f>
        <v>3927995.5024841428</v>
      </c>
      <c r="Q48" s="78">
        <f>Size!Q7</f>
        <v>2.0652669311801E-2</v>
      </c>
    </row>
    <row r="49" spans="2:17" ht="15" customHeight="1">
      <c r="B49" s="369"/>
      <c r="C49" s="151" t="s">
        <v>97</v>
      </c>
      <c r="D49" s="77">
        <f>Size!D8</f>
        <v>103968978.50967237</v>
      </c>
      <c r="E49" s="76">
        <f>Size!E8</f>
        <v>11940878.626952648</v>
      </c>
      <c r="F49" s="78">
        <f>Size!F8</f>
        <v>0.12975252821877298</v>
      </c>
      <c r="G49" s="95">
        <f>Size!G8</f>
        <v>33.521744187443673</v>
      </c>
      <c r="H49" s="81">
        <f>Size!H8</f>
        <v>1.7112111505018994</v>
      </c>
      <c r="I49" s="178">
        <f>Size!I8</f>
        <v>2.4830421732463663</v>
      </c>
      <c r="J49" s="179">
        <f>Size!J8</f>
        <v>0.1120100042142349</v>
      </c>
      <c r="K49" s="78">
        <f>Size!K8</f>
        <v>4.7241031006322452E-2</v>
      </c>
      <c r="L49" s="79">
        <f>Size!L8</f>
        <v>258159358.34886163</v>
      </c>
      <c r="M49" s="80">
        <f>Size!M8</f>
        <v>39957773.072031051</v>
      </c>
      <c r="N49" s="78">
        <f>Size!N8</f>
        <v>0.18312320243382718</v>
      </c>
      <c r="O49" s="77">
        <f>Size!O8</f>
        <v>49729284.296174698</v>
      </c>
      <c r="P49" s="76">
        <f>Size!P8</f>
        <v>5818192.4275895357</v>
      </c>
      <c r="Q49" s="78">
        <f>Size!Q8</f>
        <v>0.13249937954177773</v>
      </c>
    </row>
    <row r="50" spans="2:17" ht="15" thickBot="1">
      <c r="B50" s="372"/>
      <c r="C50" s="152" t="s">
        <v>98</v>
      </c>
      <c r="D50" s="144">
        <f>Size!D9</f>
        <v>135991941.60667577</v>
      </c>
      <c r="E50" s="138">
        <f>Size!E9</f>
        <v>6398708.1669416875</v>
      </c>
      <c r="F50" s="140">
        <f>Size!F9</f>
        <v>4.9375326142451229E-2</v>
      </c>
      <c r="G50" s="141">
        <f>Size!G9</f>
        <v>43.84660831950621</v>
      </c>
      <c r="H50" s="142">
        <f>Size!H9</f>
        <v>-0.94872961480274398</v>
      </c>
      <c r="I50" s="180">
        <f>Size!I9</f>
        <v>2.904732218154586</v>
      </c>
      <c r="J50" s="181">
        <f>Size!J9</f>
        <v>0.12052967981454721</v>
      </c>
      <c r="K50" s="140">
        <f>Size!K9</f>
        <v>4.329055740549962E-2</v>
      </c>
      <c r="L50" s="143">
        <f>Size!L9</f>
        <v>395020174.19430828</v>
      </c>
      <c r="M50" s="139">
        <f>Size!M9</f>
        <v>34206364.699707448</v>
      </c>
      <c r="N50" s="140">
        <f>Size!N9</f>
        <v>9.4803368938736005E-2</v>
      </c>
      <c r="O50" s="144">
        <f>Size!O9</f>
        <v>73920741.380062848</v>
      </c>
      <c r="P50" s="138">
        <f>Size!P9</f>
        <v>2685040.6107531041</v>
      </c>
      <c r="Q50" s="140">
        <f>Size!Q9</f>
        <v>3.7692345014592621E-2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73" t="s">
        <v>125</v>
      </c>
      <c r="C52" s="373"/>
      <c r="D52" s="373"/>
      <c r="E52" s="373"/>
      <c r="F52" s="373"/>
      <c r="G52" s="373"/>
      <c r="H52" s="373"/>
      <c r="I52" s="373"/>
      <c r="J52" s="373"/>
      <c r="K52" s="373"/>
      <c r="L52" s="373"/>
      <c r="M52" s="373"/>
      <c r="N52" s="373"/>
      <c r="O52" s="373"/>
      <c r="P52" s="373"/>
      <c r="Q52" s="373"/>
    </row>
    <row r="53" spans="2:17">
      <c r="B53" s="374" t="s">
        <v>347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2:17" ht="15" thickBot="1">
      <c r="B54" s="374" t="str">
        <f>'HOME PAGE'!H6</f>
        <v>LATEST 52 WEEKS ENDING 11-30-2025</v>
      </c>
      <c r="C54" s="374"/>
      <c r="D54" s="374"/>
      <c r="E54" s="374"/>
      <c r="F54" s="374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2:17">
      <c r="D55" s="375" t="s">
        <v>55</v>
      </c>
      <c r="E55" s="376"/>
      <c r="F55" s="379"/>
      <c r="G55" s="375" t="s">
        <v>20</v>
      </c>
      <c r="H55" s="377"/>
      <c r="I55" s="378" t="s">
        <v>21</v>
      </c>
      <c r="J55" s="376"/>
      <c r="K55" s="379"/>
      <c r="L55" s="375" t="s">
        <v>22</v>
      </c>
      <c r="M55" s="376"/>
      <c r="N55" s="377"/>
      <c r="O55" s="378" t="s">
        <v>23</v>
      </c>
      <c r="P55" s="376"/>
      <c r="Q55" s="377"/>
    </row>
    <row r="56" spans="2:17" ht="20.149999999999999" customHeight="1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7.5" customHeight="1" thickBot="1">
      <c r="C57" s="277" t="s">
        <v>11</v>
      </c>
      <c r="D57" s="268">
        <f>'Segment Data'!D9</f>
        <v>4378561700.0194807</v>
      </c>
      <c r="E57" s="269">
        <f>'Segment Data'!E9</f>
        <v>369169217.30600309</v>
      </c>
      <c r="F57" s="270">
        <f>'Segment Data'!F9</f>
        <v>9.2076098535546269E-2</v>
      </c>
      <c r="G57" s="271">
        <f>'Segment Data'!G9</f>
        <v>99.970889284730958</v>
      </c>
      <c r="H57" s="272">
        <f>'Segment Data'!H9</f>
        <v>1.7815879349242891E-2</v>
      </c>
      <c r="I57" s="273">
        <f>'Segment Data'!I9</f>
        <v>2.9141105333111184</v>
      </c>
      <c r="J57" s="274">
        <f>'Segment Data'!J9</f>
        <v>0.1222195143967264</v>
      </c>
      <c r="K57" s="270">
        <f>'Segment Data'!K9</f>
        <v>4.3776606453732797E-2</v>
      </c>
      <c r="L57" s="275">
        <f>'Segment Data'!L9</f>
        <v>12759612770.779404</v>
      </c>
      <c r="M57" s="276">
        <f>'Segment Data'!M9</f>
        <v>1565825906.9887695</v>
      </c>
      <c r="N57" s="270">
        <f>'Segment Data'!N9</f>
        <v>0.13988348411866425</v>
      </c>
      <c r="O57" s="268">
        <f>'Segment Data'!O9</f>
        <v>4535848930.881362</v>
      </c>
      <c r="P57" s="269">
        <f>'Segment Data'!P9</f>
        <v>292633170.19190025</v>
      </c>
      <c r="Q57" s="270">
        <f>'Segment Data'!Q9</f>
        <v>6.8964951747905359E-2</v>
      </c>
    </row>
    <row r="58" spans="2:17">
      <c r="B58" s="365" t="s">
        <v>51</v>
      </c>
      <c r="C58" s="151" t="s">
        <v>134</v>
      </c>
      <c r="D58" s="77">
        <f>'Segment Data'!D10</f>
        <v>90422777.212278426</v>
      </c>
      <c r="E58" s="76">
        <f>'Segment Data'!E10</f>
        <v>26649715.96338027</v>
      </c>
      <c r="F58" s="78">
        <f>'Segment Data'!F10</f>
        <v>0.41788359287583537</v>
      </c>
      <c r="G58" s="95">
        <f>'Segment Data'!G10</f>
        <v>2.064523939326095</v>
      </c>
      <c r="H58" s="81">
        <f>'Segment Data'!H10</f>
        <v>0.47467871968747999</v>
      </c>
      <c r="I58" s="178">
        <f>'Segment Data'!I10</f>
        <v>4.591093383445914</v>
      </c>
      <c r="J58" s="179">
        <f>'Segment Data'!J10</f>
        <v>-0.33768169749560517</v>
      </c>
      <c r="K58" s="78">
        <f>'Segment Data'!K10</f>
        <v>-6.8512296047215759E-2</v>
      </c>
      <c r="L58" s="79">
        <f>'Segment Data'!L10</f>
        <v>415139414.17209542</v>
      </c>
      <c r="M58" s="80">
        <f>'Segment Data'!M10</f>
        <v>100816339.05316895</v>
      </c>
      <c r="N58" s="78">
        <f>'Segment Data'!N10</f>
        <v>0.32074113240023611</v>
      </c>
      <c r="O58" s="77">
        <f>'Segment Data'!O10</f>
        <v>161699701.6099171</v>
      </c>
      <c r="P58" s="76">
        <f>'Segment Data'!P10</f>
        <v>27568053.849931121</v>
      </c>
      <c r="Q58" s="78">
        <f>'Segment Data'!Q10</f>
        <v>0.20552982320221069</v>
      </c>
    </row>
    <row r="59" spans="2:17">
      <c r="B59" s="366"/>
      <c r="C59" s="151" t="s">
        <v>138</v>
      </c>
      <c r="D59" s="77">
        <f>'Segment Data'!D11</f>
        <v>63761764.250268772</v>
      </c>
      <c r="E59" s="76">
        <f>'Segment Data'!E11</f>
        <v>3589196.0213160589</v>
      </c>
      <c r="F59" s="78">
        <f>'Segment Data'!F11</f>
        <v>5.9648376776264583E-2</v>
      </c>
      <c r="G59" s="95">
        <f>'Segment Data'!G11</f>
        <v>1.4558023184723825</v>
      </c>
      <c r="H59" s="81">
        <f>'Segment Data'!H11</f>
        <v>-4.4283581102208425E-2</v>
      </c>
      <c r="I59" s="178">
        <f>'Segment Data'!I11</f>
        <v>3.8875397211683591</v>
      </c>
      <c r="J59" s="179">
        <f>'Segment Data'!J11</f>
        <v>-1.0250282729300064E-2</v>
      </c>
      <c r="K59" s="78">
        <f>'Segment Data'!K11</f>
        <v>-2.6297678220350827E-3</v>
      </c>
      <c r="L59" s="79">
        <f>'Segment Data'!L11</f>
        <v>247876391.2146925</v>
      </c>
      <c r="M59" s="80">
        <f>'Segment Data'!M11</f>
        <v>13336356.263030738</v>
      </c>
      <c r="N59" s="78">
        <f>'Segment Data'!N11</f>
        <v>5.6861747572346591E-2</v>
      </c>
      <c r="O59" s="77">
        <f>'Segment Data'!O11</f>
        <v>103113904.26192547</v>
      </c>
      <c r="P59" s="76">
        <f>'Segment Data'!P11</f>
        <v>6508603.6035368294</v>
      </c>
      <c r="Q59" s="78">
        <f>'Segment Data'!Q11</f>
        <v>6.7373151982128426E-2</v>
      </c>
    </row>
    <row r="60" spans="2:17">
      <c r="B60" s="366"/>
      <c r="C60" s="151" t="s">
        <v>135</v>
      </c>
      <c r="D60" s="77">
        <f>'Segment Data'!D12</f>
        <v>2288874199.5999246</v>
      </c>
      <c r="E60" s="76">
        <f>'Segment Data'!E12</f>
        <v>363159580.36088395</v>
      </c>
      <c r="F60" s="78">
        <f>'Segment Data'!F12</f>
        <v>0.18858431915752286</v>
      </c>
      <c r="G60" s="95">
        <f>'Segment Data'!G12</f>
        <v>52.25935018658371</v>
      </c>
      <c r="H60" s="81">
        <f>'Segment Data'!H12</f>
        <v>4.2518040247898625</v>
      </c>
      <c r="I60" s="178">
        <f>'Segment Data'!I12</f>
        <v>3.1723621645127196</v>
      </c>
      <c r="J60" s="179">
        <f>'Segment Data'!J12</f>
        <v>8.8939012175588861E-2</v>
      </c>
      <c r="K60" s="78">
        <f>'Segment Data'!K12</f>
        <v>2.8844244783002324E-2</v>
      </c>
      <c r="L60" s="79">
        <f>'Segment Data'!L12</f>
        <v>7261137910.1401367</v>
      </c>
      <c r="M60" s="80">
        <f>'Segment Data'!M12</f>
        <v>1323344868.3843966</v>
      </c>
      <c r="N60" s="78">
        <f>'Segment Data'!N12</f>
        <v>0.22286813620454141</v>
      </c>
      <c r="O60" s="77">
        <f>'Segment Data'!O12</f>
        <v>2434614834.1482396</v>
      </c>
      <c r="P60" s="76">
        <f>'Segment Data'!P12</f>
        <v>265566414.18357611</v>
      </c>
      <c r="Q60" s="78">
        <f>'Segment Data'!Q12</f>
        <v>0.1224345255454936</v>
      </c>
    </row>
    <row r="61" spans="2:17">
      <c r="B61" s="366"/>
      <c r="C61" s="151" t="s">
        <v>137</v>
      </c>
      <c r="D61" s="77">
        <f>'Segment Data'!D13</f>
        <v>64967869.352463178</v>
      </c>
      <c r="E61" s="76">
        <f>'Segment Data'!E13</f>
        <v>13389377.375754133</v>
      </c>
      <c r="F61" s="78">
        <f>'Segment Data'!F13</f>
        <v>0.25959226147597114</v>
      </c>
      <c r="G61" s="95">
        <f>'Segment Data'!G13</f>
        <v>1.4833399913197676</v>
      </c>
      <c r="H61" s="81">
        <f>'Segment Data'!H13</f>
        <v>0.19750209520095252</v>
      </c>
      <c r="I61" s="178">
        <f>'Segment Data'!I13</f>
        <v>4.9111738826736122</v>
      </c>
      <c r="J61" s="179">
        <f>'Segment Data'!J13</f>
        <v>0.12987076258877828</v>
      </c>
      <c r="K61" s="78">
        <f>'Segment Data'!K13</f>
        <v>2.7162210662450951E-2</v>
      </c>
      <c r="L61" s="79">
        <f>'Segment Data'!L13</f>
        <v>319068503.17676854</v>
      </c>
      <c r="M61" s="80">
        <f>'Segment Data'!M13</f>
        <v>72456098.559258997</v>
      </c>
      <c r="N61" s="78">
        <f>'Segment Data'!N13</f>
        <v>0.29380557183097428</v>
      </c>
      <c r="O61" s="77">
        <f>'Segment Data'!O13</f>
        <v>133562836.93134931</v>
      </c>
      <c r="P61" s="76">
        <f>'Segment Data'!P13</f>
        <v>23604864.0239335</v>
      </c>
      <c r="Q61" s="78">
        <f>'Segment Data'!Q13</f>
        <v>0.21467169137256381</v>
      </c>
    </row>
    <row r="62" spans="2:17" ht="15" thickBot="1">
      <c r="B62" s="367"/>
      <c r="C62" s="151" t="s">
        <v>136</v>
      </c>
      <c r="D62" s="144">
        <f>'Segment Data'!D14</f>
        <v>1870535089.6040738</v>
      </c>
      <c r="E62" s="138">
        <f>'Segment Data'!E14</f>
        <v>-37618652.415618896</v>
      </c>
      <c r="F62" s="140">
        <f>'Segment Data'!F14</f>
        <v>-1.9714686289272105E-2</v>
      </c>
      <c r="G62" s="141">
        <f>'Segment Data'!G14</f>
        <v>42.707872849018258</v>
      </c>
      <c r="H62" s="142">
        <f>'Segment Data'!H14</f>
        <v>-4.8618853792329872</v>
      </c>
      <c r="I62" s="180">
        <f>'Segment Data'!I14</f>
        <v>2.4144912208151474</v>
      </c>
      <c r="J62" s="181">
        <f>'Segment Data'!J14</f>
        <v>7.6881724724155109E-2</v>
      </c>
      <c r="K62" s="140">
        <f>'Segment Data'!K14</f>
        <v>3.2889036792808468E-2</v>
      </c>
      <c r="L62" s="143">
        <f>'Segment Data'!L14</f>
        <v>4516390552.0757113</v>
      </c>
      <c r="M62" s="139">
        <f>'Segment Data'!M14</f>
        <v>55872244.728916168</v>
      </c>
      <c r="N62" s="140">
        <f>'Segment Data'!N14</f>
        <v>1.2525953460809824E-2</v>
      </c>
      <c r="O62" s="144">
        <f>'Segment Data'!O14</f>
        <v>1702857653.9299309</v>
      </c>
      <c r="P62" s="138">
        <f>'Segment Data'!P14</f>
        <v>-30614765.469076633</v>
      </c>
      <c r="Q62" s="140">
        <f>'Segment Data'!Q14</f>
        <v>-1.7660947544634559E-2</v>
      </c>
    </row>
    <row r="63" spans="2:17">
      <c r="B63" s="371" t="s">
        <v>52</v>
      </c>
      <c r="C63" s="150" t="s">
        <v>64</v>
      </c>
      <c r="D63" s="116">
        <f>'Type Data'!D7</f>
        <v>3531456310.4478593</v>
      </c>
      <c r="E63" s="110">
        <f>'Type Data'!E7</f>
        <v>287105641.94927979</v>
      </c>
      <c r="F63" s="112">
        <f>'Type Data'!F7</f>
        <v>8.8494022775332887E-2</v>
      </c>
      <c r="G63" s="113">
        <f>'Type Data'!G7</f>
        <v>80.629862501212841</v>
      </c>
      <c r="H63" s="114">
        <f>'Type Data'!H7</f>
        <v>-0.25092477999878327</v>
      </c>
      <c r="I63" s="182">
        <f>'Type Data'!I7</f>
        <v>2.8725401782424336</v>
      </c>
      <c r="J63" s="183">
        <f>'Type Data'!J7</f>
        <v>0.1047079339445065</v>
      </c>
      <c r="K63" s="112">
        <f>'Type Data'!K7</f>
        <v>3.7830303538163357E-2</v>
      </c>
      <c r="L63" s="115">
        <f>'Type Data'!L7</f>
        <v>10144250139.469261</v>
      </c>
      <c r="M63" s="111">
        <f>'Type Data'!M7</f>
        <v>1164431747.3893585</v>
      </c>
      <c r="N63" s="112">
        <f>'Type Data'!N7</f>
        <v>0.12967208205640038</v>
      </c>
      <c r="O63" s="116">
        <f>'Type Data'!O7</f>
        <v>3576281610.5340033</v>
      </c>
      <c r="P63" s="110">
        <f>'Type Data'!P7</f>
        <v>215346225.08898306</v>
      </c>
      <c r="Q63" s="112">
        <f>'Type Data'!Q7</f>
        <v>6.4073301147522396E-2</v>
      </c>
    </row>
    <row r="64" spans="2:17">
      <c r="B64" s="369"/>
      <c r="C64" s="151" t="s">
        <v>65</v>
      </c>
      <c r="D64" s="77">
        <f>'Type Data'!D8</f>
        <v>589213772.92628133</v>
      </c>
      <c r="E64" s="76">
        <f>'Type Data'!E8</f>
        <v>79178539.21032244</v>
      </c>
      <c r="F64" s="78">
        <f>'Type Data'!F8</f>
        <v>0.15524131270981439</v>
      </c>
      <c r="G64" s="95">
        <f>'Type Data'!G8</f>
        <v>13.452870804124975</v>
      </c>
      <c r="H64" s="81">
        <f>'Type Data'!H8</f>
        <v>0.73782996570841064</v>
      </c>
      <c r="I64" s="178">
        <f>'Type Data'!I8</f>
        <v>3.0601642163496732</v>
      </c>
      <c r="J64" s="179">
        <f>'Type Data'!J8</f>
        <v>0.21647249109476618</v>
      </c>
      <c r="K64" s="78">
        <f>'Type Data'!K8</f>
        <v>7.6123754615265729E-2</v>
      </c>
      <c r="L64" s="79">
        <f>'Type Data'!L8</f>
        <v>1803090903.689388</v>
      </c>
      <c r="M64" s="80">
        <f>'Type Data'!M8</f>
        <v>352707929.98286319</v>
      </c>
      <c r="N64" s="78">
        <f>'Type Data'!N8</f>
        <v>0.2431826189199538</v>
      </c>
      <c r="O64" s="77">
        <f>'Type Data'!O8</f>
        <v>493565944.26072049</v>
      </c>
      <c r="P64" s="76">
        <f>'Type Data'!P8</f>
        <v>86692956.046453953</v>
      </c>
      <c r="Q64" s="78">
        <f>'Type Data'!Q8</f>
        <v>0.21307129880246536</v>
      </c>
    </row>
    <row r="65" spans="2:17">
      <c r="B65" s="369"/>
      <c r="C65" s="151" t="s">
        <v>66</v>
      </c>
      <c r="D65" s="77">
        <f>'Type Data'!D9</f>
        <v>244738562.49828514</v>
      </c>
      <c r="E65" s="76">
        <f>'Type Data'!E9</f>
        <v>2419437.7331811786</v>
      </c>
      <c r="F65" s="78">
        <f>'Type Data'!F9</f>
        <v>9.9845100362032941E-3</v>
      </c>
      <c r="G65" s="95">
        <f>'Type Data'!G9</f>
        <v>5.5878467431694343</v>
      </c>
      <c r="H65" s="81">
        <f>'Type Data'!H9</f>
        <v>-0.4531036924891616</v>
      </c>
      <c r="I65" s="178">
        <f>'Type Data'!I9</f>
        <v>3.1536364571830142</v>
      </c>
      <c r="J65" s="179">
        <f>'Type Data'!J9</f>
        <v>0.16042819661423291</v>
      </c>
      <c r="K65" s="78">
        <f>'Type Data'!K9</f>
        <v>5.3597405408652626E-2</v>
      </c>
      <c r="L65" s="79">
        <f>'Type Data'!L9</f>
        <v>771816453.17315567</v>
      </c>
      <c r="M65" s="80">
        <f>'Type Data'!M9</f>
        <v>46504847.232449293</v>
      </c>
      <c r="N65" s="78">
        <f>'Type Data'!N9</f>
        <v>6.4117059277073007E-2</v>
      </c>
      <c r="O65" s="77">
        <f>'Type Data'!O9</f>
        <v>413389159.49929219</v>
      </c>
      <c r="P65" s="76">
        <f>'Type Data'!P9</f>
        <v>-11268404.596103728</v>
      </c>
      <c r="Q65" s="78">
        <f>'Type Data'!Q9</f>
        <v>-2.6535273474069972E-2</v>
      </c>
    </row>
    <row r="66" spans="2:17" ht="15" thickBot="1">
      <c r="B66" s="372"/>
      <c r="C66" s="152" t="s">
        <v>67</v>
      </c>
      <c r="D66" s="144">
        <f>'Type Data'!D10</f>
        <v>13153054.146836994</v>
      </c>
      <c r="E66" s="138">
        <f>'Type Data'!E10</f>
        <v>465598.41314372234</v>
      </c>
      <c r="F66" s="140">
        <f>'Type Data'!F10</f>
        <v>3.6697539910012227E-2</v>
      </c>
      <c r="G66" s="141">
        <f>'Type Data'!G10</f>
        <v>0.30030923621874794</v>
      </c>
      <c r="H66" s="142">
        <f>'Type Data'!H10</f>
        <v>-1.5985613872634363E-2</v>
      </c>
      <c r="I66" s="180">
        <f>'Type Data'!I10</f>
        <v>3.0757323733309185</v>
      </c>
      <c r="J66" s="181">
        <f>'Type Data'!J10</f>
        <v>5.9060404823716883E-2</v>
      </c>
      <c r="K66" s="140">
        <f>'Type Data'!K10</f>
        <v>1.9578000339540692E-2</v>
      </c>
      <c r="L66" s="143">
        <f>'Type Data'!L10</f>
        <v>40455274.447601028</v>
      </c>
      <c r="M66" s="139">
        <f>'Type Data'!M10</f>
        <v>2181382.3840925619</v>
      </c>
      <c r="N66" s="140">
        <f>'Type Data'!N10</f>
        <v>5.6994004698371417E-2</v>
      </c>
      <c r="O66" s="144">
        <f>'Type Data'!O10</f>
        <v>52612216.587347977</v>
      </c>
      <c r="P66" s="138">
        <f>'Type Data'!P10</f>
        <v>1862393.6525748894</v>
      </c>
      <c r="Q66" s="140">
        <f>'Type Data'!Q10</f>
        <v>3.6697539910012227E-2</v>
      </c>
    </row>
    <row r="67" spans="2:17" ht="15" thickBot="1">
      <c r="B67" s="94" t="s">
        <v>68</v>
      </c>
      <c r="C67" s="153" t="s">
        <v>69</v>
      </c>
      <c r="D67" s="137">
        <f>Granola!D4</f>
        <v>313666.49717392027</v>
      </c>
      <c r="E67" s="131">
        <f>Granola!E4</f>
        <v>-86362.021025273949</v>
      </c>
      <c r="F67" s="133">
        <f>Granola!F4</f>
        <v>-0.21588966060232229</v>
      </c>
      <c r="G67" s="134">
        <f>Granola!G4</f>
        <v>7.1616025557351094E-3</v>
      </c>
      <c r="H67" s="135">
        <f>Granola!H4</f>
        <v>-2.8110005296953519E-3</v>
      </c>
      <c r="I67" s="184">
        <f>Granola!I4</f>
        <v>8.5607089856365199</v>
      </c>
      <c r="J67" s="185">
        <f>Granola!J4</f>
        <v>1.1823070243596936</v>
      </c>
      <c r="K67" s="133">
        <f>Granola!K4</f>
        <v>0.16023890139960556</v>
      </c>
      <c r="L67" s="136">
        <f>Granola!L4</f>
        <v>2685207.6008499111</v>
      </c>
      <c r="M67" s="132">
        <f>Granola!M4</f>
        <v>-266363.60239768634</v>
      </c>
      <c r="N67" s="133">
        <f>Granola!N4</f>
        <v>-9.0244681241166719E-2</v>
      </c>
      <c r="O67" s="137">
        <f>Granola!O4</f>
        <v>772007.13062741898</v>
      </c>
      <c r="P67" s="131">
        <f>Granola!P4</f>
        <v>77386.421793566435</v>
      </c>
      <c r="Q67" s="133">
        <f>Granola!Q4</f>
        <v>0.1114081696808101</v>
      </c>
    </row>
    <row r="68" spans="2:17">
      <c r="B68" s="368" t="s">
        <v>70</v>
      </c>
      <c r="C68" s="154" t="s">
        <v>14</v>
      </c>
      <c r="D68" s="125">
        <f>'NB vs PL'!D5</f>
        <v>3541752732.8378663</v>
      </c>
      <c r="E68" s="117">
        <f>'NB vs PL'!E5</f>
        <v>285632080.45900154</v>
      </c>
      <c r="F68" s="121">
        <f>'NB vs PL'!F5</f>
        <v>8.7721589877304995E-2</v>
      </c>
      <c r="G68" s="122">
        <f>'NB vs PL'!G5</f>
        <v>80.864949402643418</v>
      </c>
      <c r="H68" s="123">
        <f>'NB vs PL'!H5</f>
        <v>-0.30926040276321487</v>
      </c>
      <c r="I68" s="186">
        <f>'NB vs PL'!I5</f>
        <v>3.1601178115102728</v>
      </c>
      <c r="J68" s="187">
        <f>'NB vs PL'!J5</f>
        <v>0.13039962329076316</v>
      </c>
      <c r="K68" s="121">
        <f>'NB vs PL'!K5</f>
        <v>4.3040182350225713E-2</v>
      </c>
      <c r="L68" s="124">
        <f>'NB vs PL'!L5</f>
        <v>11192355895.006126</v>
      </c>
      <c r="M68" s="118">
        <f>'NB vs PL'!M5</f>
        <v>1327227931.4567051</v>
      </c>
      <c r="N68" s="121">
        <f>'NB vs PL'!N5</f>
        <v>0.13453732545190172</v>
      </c>
      <c r="O68" s="125">
        <f>'NB vs PL'!O5</f>
        <v>3917069058.6826792</v>
      </c>
      <c r="P68" s="117">
        <f>'NB vs PL'!P5</f>
        <v>283686013.08639336</v>
      </c>
      <c r="Q68" s="121">
        <f>'NB vs PL'!Q5</f>
        <v>7.8077650918260605E-2</v>
      </c>
    </row>
    <row r="69" spans="2:17" ht="15" thickBot="1">
      <c r="B69" s="370"/>
      <c r="C69" s="155" t="s">
        <v>13</v>
      </c>
      <c r="D69" s="130">
        <f>'NB vs PL'!D6</f>
        <v>838083968.97305489</v>
      </c>
      <c r="E69" s="119">
        <f>'NB vs PL'!E6</f>
        <v>82929783.956529617</v>
      </c>
      <c r="F69" s="126">
        <f>'NB vs PL'!F6</f>
        <v>0.10981834650722996</v>
      </c>
      <c r="G69" s="127">
        <f>'NB vs PL'!G6</f>
        <v>19.135050597354926</v>
      </c>
      <c r="H69" s="128">
        <f>'NB vs PL'!H6</f>
        <v>0.30926040276300526</v>
      </c>
      <c r="I69" s="188">
        <f>'NB vs PL'!I6</f>
        <v>1.8772814641979867</v>
      </c>
      <c r="J69" s="189">
        <f>'NB vs PL'!J6</f>
        <v>0.10549877588809431</v>
      </c>
      <c r="K69" s="126">
        <f>'NB vs PL'!K6</f>
        <v>5.9543857485553062E-2</v>
      </c>
      <c r="L69" s="129">
        <f>'NB vs PL'!L6</f>
        <v>1573319500.3945966</v>
      </c>
      <c r="M69" s="120">
        <f>'NB vs PL'!M6</f>
        <v>235350388.37755156</v>
      </c>
      <c r="N69" s="126">
        <f>'NB vs PL'!N6</f>
        <v>0.17590121196650862</v>
      </c>
      <c r="O69" s="130">
        <f>'NB vs PL'!O6</f>
        <v>619866480.21309137</v>
      </c>
      <c r="P69" s="119">
        <f>'NB vs PL'!P6</f>
        <v>7096803.9501376152</v>
      </c>
      <c r="Q69" s="126">
        <f>'NB vs PL'!Q6</f>
        <v>1.1581519492639207E-2</v>
      </c>
    </row>
    <row r="70" spans="2:17">
      <c r="B70" s="371" t="s">
        <v>53</v>
      </c>
      <c r="C70" s="150" t="s">
        <v>60</v>
      </c>
      <c r="D70" s="116">
        <f>Package!D7</f>
        <v>2132560729.5279858</v>
      </c>
      <c r="E70" s="110">
        <f>Package!E7</f>
        <v>87757860.26560998</v>
      </c>
      <c r="F70" s="112">
        <f>Package!F7</f>
        <v>4.2917516199137071E-2</v>
      </c>
      <c r="G70" s="113">
        <f>Package!G7</f>
        <v>48.690416440553726</v>
      </c>
      <c r="H70" s="114">
        <f>Package!H7</f>
        <v>-2.2859676805124423</v>
      </c>
      <c r="I70" s="182">
        <f>Package!I7</f>
        <v>3.0784686041676199</v>
      </c>
      <c r="J70" s="183">
        <f>Package!J7</f>
        <v>0.13162191381860433</v>
      </c>
      <c r="K70" s="112">
        <f>Package!K7</f>
        <v>4.4665341515616963E-2</v>
      </c>
      <c r="L70" s="115">
        <f>Package!L7</f>
        <v>6565021252.3326998</v>
      </c>
      <c r="M70" s="111">
        <f>Package!M7</f>
        <v>539300684.6306963</v>
      </c>
      <c r="N70" s="112">
        <f>Package!N7</f>
        <v>8.9499783232790439E-2</v>
      </c>
      <c r="O70" s="116">
        <f>Package!O7</f>
        <v>3124455296.2737026</v>
      </c>
      <c r="P70" s="110">
        <f>Package!P7</f>
        <v>105743669.88613844</v>
      </c>
      <c r="Q70" s="112">
        <f>Package!Q7</f>
        <v>3.5029404253721287E-2</v>
      </c>
    </row>
    <row r="71" spans="2:17">
      <c r="B71" s="369"/>
      <c r="C71" s="151" t="s">
        <v>61</v>
      </c>
      <c r="D71" s="77">
        <f>Package!D8</f>
        <v>1419473780.1894345</v>
      </c>
      <c r="E71" s="76">
        <f>Package!E8</f>
        <v>201492347.15095687</v>
      </c>
      <c r="F71" s="78">
        <f>Package!F8</f>
        <v>0.16543137825040347</v>
      </c>
      <c r="G71" s="95">
        <f>Package!G8</f>
        <v>32.40928547866875</v>
      </c>
      <c r="H71" s="81">
        <f>Package!H8</f>
        <v>2.0453367987193474</v>
      </c>
      <c r="I71" s="178">
        <f>Package!I8</f>
        <v>2.4919358733615686</v>
      </c>
      <c r="J71" s="179">
        <f>Package!J8</f>
        <v>9.8151478356951927E-2</v>
      </c>
      <c r="K71" s="78">
        <f>Package!K8</f>
        <v>4.100263940302052E-2</v>
      </c>
      <c r="L71" s="79">
        <f>Package!L8</f>
        <v>3537237634.1502056</v>
      </c>
      <c r="M71" s="80">
        <f>Package!M8</f>
        <v>621652686.33733749</v>
      </c>
      <c r="N71" s="78">
        <f>Package!N8</f>
        <v>0.21321714080176998</v>
      </c>
      <c r="O71" s="77">
        <f>Package!O8</f>
        <v>695398999.70521951</v>
      </c>
      <c r="P71" s="76">
        <f>Package!P8</f>
        <v>92704650.962810516</v>
      </c>
      <c r="Q71" s="78">
        <f>Package!Q8</f>
        <v>0.15381702376378578</v>
      </c>
    </row>
    <row r="72" spans="2:17">
      <c r="B72" s="369"/>
      <c r="C72" s="151" t="s">
        <v>62</v>
      </c>
      <c r="D72" s="77">
        <f>Package!D9</f>
        <v>149578543.39291492</v>
      </c>
      <c r="E72" s="76">
        <f>Package!E9</f>
        <v>-11535152.537657142</v>
      </c>
      <c r="F72" s="78">
        <f>Package!F9</f>
        <v>-7.1596349838737042E-2</v>
      </c>
      <c r="G72" s="95">
        <f>Package!G9</f>
        <v>3.4151625637336331</v>
      </c>
      <c r="H72" s="81">
        <f>Package!H9</f>
        <v>-0.60135842925782379</v>
      </c>
      <c r="I72" s="178">
        <f>Package!I9</f>
        <v>2.4383901811459259</v>
      </c>
      <c r="J72" s="179">
        <f>Package!J9</f>
        <v>3.5439688016810411E-2</v>
      </c>
      <c r="K72" s="78">
        <f>Package!K9</f>
        <v>1.4748405395011259E-2</v>
      </c>
      <c r="L72" s="79">
        <f>Package!L9</f>
        <v>364730851.51939356</v>
      </c>
      <c r="M72" s="80">
        <f>Package!M9</f>
        <v>-22417383.566828966</v>
      </c>
      <c r="N72" s="78">
        <f>Package!N9</f>
        <v>-5.7903876435950553E-2</v>
      </c>
      <c r="O72" s="77">
        <f>Package!O9</f>
        <v>89341245.031705603</v>
      </c>
      <c r="P72" s="76">
        <f>Package!P9</f>
        <v>-2506599.6126326919</v>
      </c>
      <c r="Q72" s="78">
        <f>Package!Q9</f>
        <v>-2.7290783167955419E-2</v>
      </c>
    </row>
    <row r="73" spans="2:17" ht="15" thickBot="1">
      <c r="B73" s="372"/>
      <c r="C73" s="152" t="s">
        <v>63</v>
      </c>
      <c r="D73" s="144">
        <f>Package!D10</f>
        <v>589215907.16949606</v>
      </c>
      <c r="E73" s="138">
        <f>Package!E10</f>
        <v>79218590.435710609</v>
      </c>
      <c r="F73" s="140">
        <f>Package!F10</f>
        <v>0.15533138672778957</v>
      </c>
      <c r="G73" s="141">
        <f>Package!G10</f>
        <v>13.452919532955752</v>
      </c>
      <c r="H73" s="142">
        <f>Package!H10</f>
        <v>0.73882395467992623</v>
      </c>
      <c r="I73" s="180">
        <f>Package!I10</f>
        <v>3.0599637362970489</v>
      </c>
      <c r="J73" s="181">
        <f>Package!J10</f>
        <v>0.21635097313394791</v>
      </c>
      <c r="K73" s="140">
        <f>Package!K10</f>
        <v>7.6083134784248635E-2</v>
      </c>
      <c r="L73" s="143">
        <f>Package!L10</f>
        <v>1802979308.7880263</v>
      </c>
      <c r="M73" s="139">
        <f>Package!M10</f>
        <v>352744429.74489951</v>
      </c>
      <c r="N73" s="140">
        <f>Package!N10</f>
        <v>0.24323262034467291</v>
      </c>
      <c r="O73" s="144">
        <f>Package!O10</f>
        <v>493534831.11580098</v>
      </c>
      <c r="P73" s="138">
        <f>Package!P10</f>
        <v>86697997.146737516</v>
      </c>
      <c r="Q73" s="140">
        <f>Package!Q10</f>
        <v>0.21310262470809163</v>
      </c>
    </row>
    <row r="74" spans="2:17">
      <c r="B74" s="368" t="s">
        <v>71</v>
      </c>
      <c r="C74" s="156" t="s">
        <v>72</v>
      </c>
      <c r="D74" s="116">
        <f>Flavor!D16</f>
        <v>368436962.17807603</v>
      </c>
      <c r="E74" s="110">
        <f>Flavor!E16</f>
        <v>1714265.8820666671</v>
      </c>
      <c r="F74" s="112">
        <f>Flavor!F16</f>
        <v>4.6745562774848128E-3</v>
      </c>
      <c r="G74" s="113">
        <f>Flavor!G16</f>
        <v>8.4121164157954382</v>
      </c>
      <c r="H74" s="114">
        <f>Flavor!H16</f>
        <v>-0.73018151096854567</v>
      </c>
      <c r="I74" s="182">
        <f>Flavor!I16</f>
        <v>2.9881218126316385</v>
      </c>
      <c r="J74" s="183">
        <f>Flavor!J16</f>
        <v>8.9202785933851114E-2</v>
      </c>
      <c r="K74" s="112">
        <f>Flavor!K16</f>
        <v>3.0771051247838292E-2</v>
      </c>
      <c r="L74" s="115">
        <f>Flavor!L16</f>
        <v>1100934523.2640469</v>
      </c>
      <c r="M74" s="111">
        <f>Flavor!M16</f>
        <v>37835121.449631214</v>
      </c>
      <c r="N74" s="112">
        <f>Flavor!N16</f>
        <v>3.5589448536098467E-2</v>
      </c>
      <c r="O74" s="116">
        <f>Flavor!O16</f>
        <v>439022244.61195582</v>
      </c>
      <c r="P74" s="110">
        <f>Flavor!P16</f>
        <v>-10452487.23142004</v>
      </c>
      <c r="Q74" s="112">
        <f>Flavor!Q16</f>
        <v>-2.3254893970463101E-2</v>
      </c>
    </row>
    <row r="75" spans="2:17">
      <c r="B75" s="369"/>
      <c r="C75" s="151" t="s">
        <v>73</v>
      </c>
      <c r="D75" s="77">
        <f>Flavor!D17</f>
        <v>679232378.91298926</v>
      </c>
      <c r="E75" s="76">
        <f>Flavor!E17</f>
        <v>-4760246.0151251554</v>
      </c>
      <c r="F75" s="78">
        <f>Flavor!F17</f>
        <v>-6.9594990379105957E-3</v>
      </c>
      <c r="G75" s="95">
        <f>Flavor!G17</f>
        <v>15.508166745854645</v>
      </c>
      <c r="H75" s="81">
        <f>Flavor!H17</f>
        <v>-1.5435849454414878</v>
      </c>
      <c r="I75" s="178">
        <f>Flavor!I17</f>
        <v>2.6382878123842315</v>
      </c>
      <c r="J75" s="179">
        <f>Flavor!J17</f>
        <v>0.15201696056266734</v>
      </c>
      <c r="K75" s="78">
        <f>Flavor!K17</f>
        <v>6.1142558322353435E-2</v>
      </c>
      <c r="L75" s="79">
        <f>Flavor!L17</f>
        <v>1792010507.0628879</v>
      </c>
      <c r="M75" s="80">
        <f>Flavor!M17</f>
        <v>91419580.843197346</v>
      </c>
      <c r="N75" s="78">
        <f>Flavor!N17</f>
        <v>5.3757537708623127E-2</v>
      </c>
      <c r="O75" s="77">
        <f>Flavor!O17</f>
        <v>549972424.94615448</v>
      </c>
      <c r="P75" s="76">
        <f>Flavor!P17</f>
        <v>37217681.931946993</v>
      </c>
      <c r="Q75" s="78">
        <f>Flavor!Q17</f>
        <v>7.2583788719660383E-2</v>
      </c>
    </row>
    <row r="76" spans="2:17">
      <c r="B76" s="369"/>
      <c r="C76" s="151" t="s">
        <v>74</v>
      </c>
      <c r="D76" s="77">
        <f>Flavor!D18</f>
        <v>698236106.39047527</v>
      </c>
      <c r="E76" s="76">
        <f>Flavor!E18</f>
        <v>60907568.81089735</v>
      </c>
      <c r="F76" s="78">
        <f>Flavor!F18</f>
        <v>9.556698816941385E-2</v>
      </c>
      <c r="G76" s="95">
        <f>Flavor!G18</f>
        <v>15.942057979051267</v>
      </c>
      <c r="H76" s="81">
        <f>Flavor!H18</f>
        <v>5.3629401731434712E-2</v>
      </c>
      <c r="I76" s="178">
        <f>Flavor!I18</f>
        <v>2.9634972330511267</v>
      </c>
      <c r="J76" s="179">
        <f>Flavor!J18</f>
        <v>0.10778075646163288</v>
      </c>
      <c r="K76" s="78">
        <f>Flavor!K18</f>
        <v>3.7742106874122383E-2</v>
      </c>
      <c r="L76" s="79">
        <f>Flavor!L18</f>
        <v>2069220769.3045654</v>
      </c>
      <c r="M76" s="80">
        <f>Flavor!M18</f>
        <v>249191163.53787851</v>
      </c>
      <c r="N76" s="78">
        <f>Flavor!N18</f>
        <v>0.13691599452466424</v>
      </c>
      <c r="O76" s="77">
        <f>Flavor!O18</f>
        <v>608158124.32636905</v>
      </c>
      <c r="P76" s="76">
        <f>Flavor!P18</f>
        <v>41883358.609989524</v>
      </c>
      <c r="Q76" s="78">
        <f>Flavor!Q18</f>
        <v>7.396296134969739E-2</v>
      </c>
    </row>
    <row r="77" spans="2:17">
      <c r="B77" s="369"/>
      <c r="C77" s="151" t="s">
        <v>75</v>
      </c>
      <c r="D77" s="77">
        <f>Flavor!D19</f>
        <v>99738791.432692155</v>
      </c>
      <c r="E77" s="76">
        <f>Flavor!E19</f>
        <v>-1665024.0867318213</v>
      </c>
      <c r="F77" s="78">
        <f>Flavor!F19</f>
        <v>-1.6419738036512883E-2</v>
      </c>
      <c r="G77" s="95">
        <f>Flavor!G19</f>
        <v>2.2772262580349567</v>
      </c>
      <c r="H77" s="81">
        <f>Flavor!H19</f>
        <v>-0.25074351790954763</v>
      </c>
      <c r="I77" s="178">
        <f>Flavor!I19</f>
        <v>3.223179326669642</v>
      </c>
      <c r="J77" s="179">
        <f>Flavor!J19</f>
        <v>0.45189637081438772</v>
      </c>
      <c r="K77" s="78">
        <f>Flavor!K19</f>
        <v>0.16306395918886837</v>
      </c>
      <c r="L77" s="79">
        <f>Flavor!L19</f>
        <v>321476010.61286855</v>
      </c>
      <c r="M77" s="80">
        <f>Flavor!M19</f>
        <v>40457345.005198359</v>
      </c>
      <c r="N77" s="78">
        <f>Flavor!N19</f>
        <v>0.14396675365927761</v>
      </c>
      <c r="O77" s="77">
        <f>Flavor!O19</f>
        <v>114812346.19978122</v>
      </c>
      <c r="P77" s="76">
        <f>Flavor!P19</f>
        <v>16874898.571125239</v>
      </c>
      <c r="Q77" s="78">
        <f>Flavor!Q19</f>
        <v>0.17230282164498364</v>
      </c>
    </row>
    <row r="78" spans="2:17">
      <c r="B78" s="369"/>
      <c r="C78" s="151" t="s">
        <v>76</v>
      </c>
      <c r="D78" s="77">
        <f>Flavor!D20</f>
        <v>842268384.36335862</v>
      </c>
      <c r="E78" s="76">
        <f>Flavor!E20</f>
        <v>139331011.55965233</v>
      </c>
      <c r="F78" s="78">
        <f>Flavor!F20</f>
        <v>0.1982125534226791</v>
      </c>
      <c r="G78" s="95">
        <f>Flavor!G20</f>
        <v>19.230588757226815</v>
      </c>
      <c r="H78" s="81">
        <f>Flavor!H20</f>
        <v>1.7065496101079631</v>
      </c>
      <c r="I78" s="178">
        <f>Flavor!I20</f>
        <v>2.6768686837507207</v>
      </c>
      <c r="J78" s="179">
        <f>Flavor!J20</f>
        <v>9.5632286336629679E-2</v>
      </c>
      <c r="K78" s="78">
        <f>Flavor!K20</f>
        <v>3.7049022876182544E-2</v>
      </c>
      <c r="L78" s="79">
        <f>Flavor!L20</f>
        <v>2254641861.4155898</v>
      </c>
      <c r="M78" s="80">
        <f>Flavor!M20</f>
        <v>440194329.632025</v>
      </c>
      <c r="N78" s="78">
        <f>Flavor!N20</f>
        <v>0.24260515772496491</v>
      </c>
      <c r="O78" s="77">
        <f>Flavor!O20</f>
        <v>518435335.58817917</v>
      </c>
      <c r="P78" s="76">
        <f>Flavor!P20</f>
        <v>75078630.490291536</v>
      </c>
      <c r="Q78" s="78">
        <f>Flavor!Q20</f>
        <v>0.16934136695579038</v>
      </c>
    </row>
    <row r="79" spans="2:17">
      <c r="B79" s="369"/>
      <c r="C79" s="151" t="s">
        <v>77</v>
      </c>
      <c r="D79" s="77">
        <f>Flavor!D21</f>
        <v>151208748.56286088</v>
      </c>
      <c r="E79" s="76">
        <f>Flavor!E21</f>
        <v>3739720.4041885138</v>
      </c>
      <c r="F79" s="78">
        <f>Flavor!F21</f>
        <v>2.5359361561430267E-2</v>
      </c>
      <c r="G79" s="95">
        <f>Flavor!G21</f>
        <v>3.4523832475383944</v>
      </c>
      <c r="H79" s="81">
        <f>Flavor!H21</f>
        <v>-0.22397985737478487</v>
      </c>
      <c r="I79" s="178">
        <f>Flavor!I21</f>
        <v>3.0402389050279179</v>
      </c>
      <c r="J79" s="179">
        <f>Flavor!J21</f>
        <v>0.19030472580409574</v>
      </c>
      <c r="K79" s="78">
        <f>Flavor!K21</f>
        <v>6.6775130173681807E-2</v>
      </c>
      <c r="L79" s="79">
        <f>Flavor!L21</f>
        <v>459710720.16139388</v>
      </c>
      <c r="M79" s="80">
        <f>Flavor!M21</f>
        <v>39433696.435073256</v>
      </c>
      <c r="N79" s="78">
        <f>Flavor!N21</f>
        <v>9.3827866404498014E-2</v>
      </c>
      <c r="O79" s="77">
        <f>Flavor!O21</f>
        <v>276046568.67435652</v>
      </c>
      <c r="P79" s="76">
        <f>Flavor!P21</f>
        <v>10936071.030035228</v>
      </c>
      <c r="Q79" s="78">
        <f>Flavor!Q21</f>
        <v>4.1250992047502121E-2</v>
      </c>
    </row>
    <row r="80" spans="2:17">
      <c r="B80" s="369"/>
      <c r="C80" s="151" t="s">
        <v>78</v>
      </c>
      <c r="D80" s="77">
        <f>Flavor!D22</f>
        <v>17287626.380674493</v>
      </c>
      <c r="E80" s="76">
        <f>Flavor!E22</f>
        <v>4383468.6845227107</v>
      </c>
      <c r="F80" s="78">
        <f>Flavor!F22</f>
        <v>0.33969428983574251</v>
      </c>
      <c r="G80" s="95">
        <f>Flavor!G22</f>
        <v>0.39470938205358963</v>
      </c>
      <c r="H80" s="81">
        <f>Flavor!H22</f>
        <v>7.3012210474826589E-2</v>
      </c>
      <c r="I80" s="178">
        <f>Flavor!I22</f>
        <v>3.8002378404392978</v>
      </c>
      <c r="J80" s="179">
        <f>Flavor!J22</f>
        <v>0.22569526582372035</v>
      </c>
      <c r="K80" s="78">
        <f>Flavor!K22</f>
        <v>6.313962167536713E-2</v>
      </c>
      <c r="L80" s="79">
        <f>Flavor!L22</f>
        <v>65697091.943215869</v>
      </c>
      <c r="M80" s="80">
        <f>Flavor!M22</f>
        <v>19570630.868768059</v>
      </c>
      <c r="N80" s="78">
        <f>Flavor!N22</f>
        <v>0.42428208045662091</v>
      </c>
      <c r="O80" s="77">
        <f>Flavor!O22</f>
        <v>31546504.36047722</v>
      </c>
      <c r="P80" s="76">
        <f>Flavor!P22</f>
        <v>7058741.3466759101</v>
      </c>
      <c r="Q80" s="78">
        <f>Flavor!Q22</f>
        <v>0.28825586651984508</v>
      </c>
    </row>
    <row r="81" spans="2:17">
      <c r="B81" s="369"/>
      <c r="C81" s="151" t="s">
        <v>79</v>
      </c>
      <c r="D81" s="77">
        <f>Flavor!D23</f>
        <v>95328941.864324823</v>
      </c>
      <c r="E81" s="76">
        <f>Flavor!E23</f>
        <v>-3414807.8665375113</v>
      </c>
      <c r="F81" s="78">
        <f>Flavor!F23</f>
        <v>-3.4582521687144457E-2</v>
      </c>
      <c r="G81" s="95">
        <f>Flavor!G23</f>
        <v>2.1765410072231188</v>
      </c>
      <c r="H81" s="81">
        <f>Flavor!H23</f>
        <v>-0.28511404593642542</v>
      </c>
      <c r="I81" s="178">
        <f>Flavor!I23</f>
        <v>3.2664665587867892</v>
      </c>
      <c r="J81" s="179">
        <f>Flavor!J23</f>
        <v>0.15219177061617062</v>
      </c>
      <c r="K81" s="78">
        <f>Flavor!K23</f>
        <v>4.8869088621935904E-2</v>
      </c>
      <c r="L81" s="79">
        <f>Flavor!L23</f>
        <v>311388800.68434697</v>
      </c>
      <c r="M81" s="80">
        <f>Flavor!M23</f>
        <v>3873630.4080930948</v>
      </c>
      <c r="N81" s="78">
        <f>Flavor!N23</f>
        <v>1.2596550617692288E-2</v>
      </c>
      <c r="O81" s="77">
        <f>Flavor!O23</f>
        <v>177541315.70510688</v>
      </c>
      <c r="P81" s="76">
        <f>Flavor!P23</f>
        <v>-9305306.9543894827</v>
      </c>
      <c r="Q81" s="78">
        <f>Flavor!Q23</f>
        <v>-4.9801847215334434E-2</v>
      </c>
    </row>
    <row r="82" spans="2:17">
      <c r="B82" s="369"/>
      <c r="C82" s="151" t="s">
        <v>80</v>
      </c>
      <c r="D82" s="77">
        <f>Flavor!D24</f>
        <v>36915528.77751115</v>
      </c>
      <c r="E82" s="76">
        <f>Flavor!E24</f>
        <v>-3293351.9401780516</v>
      </c>
      <c r="F82" s="78">
        <f>Flavor!F24</f>
        <v>-8.1906083467008783E-2</v>
      </c>
      <c r="G82" s="95">
        <f>Flavor!G24</f>
        <v>0.84285171550453375</v>
      </c>
      <c r="H82" s="81">
        <f>Flavor!H24</f>
        <v>-0.15954483790134411</v>
      </c>
      <c r="I82" s="178">
        <f>Flavor!I24</f>
        <v>2.6218826692451151</v>
      </c>
      <c r="J82" s="179">
        <f>Flavor!J24</f>
        <v>0.1021886880167604</v>
      </c>
      <c r="K82" s="78">
        <f>Flavor!K24</f>
        <v>4.0555991631548549E-2</v>
      </c>
      <c r="L82" s="79">
        <f>Flavor!L24</f>
        <v>96788185.127775788</v>
      </c>
      <c r="M82" s="80">
        <f>Flavor!M24</f>
        <v>-4525889.6085145324</v>
      </c>
      <c r="N82" s="78">
        <f>Flavor!N24</f>
        <v>-4.4671874271121147E-2</v>
      </c>
      <c r="O82" s="77">
        <f>Flavor!O24</f>
        <v>30166956.297675177</v>
      </c>
      <c r="P82" s="76">
        <f>Flavor!P24</f>
        <v>-1203860.0758453906</v>
      </c>
      <c r="Q82" s="78">
        <f>Flavor!Q24</f>
        <v>-3.8375159304478379E-2</v>
      </c>
    </row>
    <row r="83" spans="2:17">
      <c r="B83" s="369"/>
      <c r="C83" s="151" t="s">
        <v>81</v>
      </c>
      <c r="D83" s="77">
        <f>Flavor!D25</f>
        <v>40641805.217927955</v>
      </c>
      <c r="E83" s="76">
        <f>Flavor!E25</f>
        <v>-3133306.4654255062</v>
      </c>
      <c r="F83" s="78">
        <f>Flavor!F25</f>
        <v>-7.1577349432943221E-2</v>
      </c>
      <c r="G83" s="95">
        <f>Flavor!G25</f>
        <v>0.92792969201621633</v>
      </c>
      <c r="H83" s="81">
        <f>Flavor!H25</f>
        <v>-0.16337203767969721</v>
      </c>
      <c r="I83" s="178">
        <f>Flavor!I25</f>
        <v>3.3002756759187957</v>
      </c>
      <c r="J83" s="179">
        <f>Flavor!J25</f>
        <v>9.7393441547275028E-2</v>
      </c>
      <c r="K83" s="78">
        <f>Flavor!K25</f>
        <v>3.040806199556877E-2</v>
      </c>
      <c r="L83" s="79">
        <f>Flavor!L25</f>
        <v>134129161.18615723</v>
      </c>
      <c r="M83" s="80">
        <f>Flavor!M25</f>
        <v>-6077366.332084775</v>
      </c>
      <c r="N83" s="78">
        <f>Flavor!N25</f>
        <v>-4.3345815916409888E-2</v>
      </c>
      <c r="O83" s="77">
        <f>Flavor!O25</f>
        <v>86511085.00267528</v>
      </c>
      <c r="P83" s="76">
        <f>Flavor!P25</f>
        <v>-8077233.6815514714</v>
      </c>
      <c r="Q83" s="78">
        <f>Flavor!Q25</f>
        <v>-8.5393564384165385E-2</v>
      </c>
    </row>
    <row r="84" spans="2:17">
      <c r="B84" s="369"/>
      <c r="C84" s="151" t="s">
        <v>82</v>
      </c>
      <c r="D84" s="77">
        <f>Flavor!D26</f>
        <v>12678547.171967147</v>
      </c>
      <c r="E84" s="76">
        <f>Flavor!E26</f>
        <v>4535928.5860641319</v>
      </c>
      <c r="F84" s="78">
        <f>Flavor!F26</f>
        <v>0.55706018134227742</v>
      </c>
      <c r="G84" s="95">
        <f>Flavor!G26</f>
        <v>0.28947533972498946</v>
      </c>
      <c r="H84" s="81">
        <f>Flavor!H26</f>
        <v>8.6482054149222692E-2</v>
      </c>
      <c r="I84" s="178">
        <f>Flavor!I26</f>
        <v>3.4770953160916314</v>
      </c>
      <c r="J84" s="179">
        <f>Flavor!J26</f>
        <v>0.30317437685777326</v>
      </c>
      <c r="K84" s="78">
        <f>Flavor!K26</f>
        <v>9.5520456451872265E-2</v>
      </c>
      <c r="L84" s="79">
        <f>Flavor!L26</f>
        <v>44084516.986493766</v>
      </c>
      <c r="M84" s="80">
        <f>Flavor!M26</f>
        <v>18240489.3565014</v>
      </c>
      <c r="N84" s="78">
        <f>Flavor!N26</f>
        <v>0.70579128058712681</v>
      </c>
      <c r="O84" s="77">
        <f>Flavor!O26</f>
        <v>22510098.700375315</v>
      </c>
      <c r="P84" s="76">
        <f>Flavor!P26</f>
        <v>9914712.1487057377</v>
      </c>
      <c r="Q84" s="78">
        <f>Flavor!Q26</f>
        <v>0.78717013630609822</v>
      </c>
    </row>
    <row r="85" spans="2:17">
      <c r="B85" s="369"/>
      <c r="C85" s="151" t="s">
        <v>83</v>
      </c>
      <c r="D85" s="77">
        <f>Flavor!D27</f>
        <v>41924133.974982649</v>
      </c>
      <c r="E85" s="76">
        <f>Flavor!E27</f>
        <v>-711187.89803397655</v>
      </c>
      <c r="F85" s="78">
        <f>Flavor!F27</f>
        <v>-1.6680720744929538E-2</v>
      </c>
      <c r="G85" s="95">
        <f>Flavor!G27</f>
        <v>0.9572076958405249</v>
      </c>
      <c r="H85" s="81">
        <f>Flavor!H27</f>
        <v>-0.10567938124392828</v>
      </c>
      <c r="I85" s="178">
        <f>Flavor!I27</f>
        <v>2.8914062080873548</v>
      </c>
      <c r="J85" s="179">
        <f>Flavor!J27</f>
        <v>0.218392955983302</v>
      </c>
      <c r="K85" s="78">
        <f>Flavor!K27</f>
        <v>8.1702908061303009E-2</v>
      </c>
      <c r="L85" s="79">
        <f>Flavor!L27</f>
        <v>121219701.24395083</v>
      </c>
      <c r="M85" s="80">
        <f>Flavor!M27</f>
        <v>7254920.8696555942</v>
      </c>
      <c r="N85" s="78">
        <f>Flavor!N27</f>
        <v>6.3659323922954203E-2</v>
      </c>
      <c r="O85" s="77">
        <f>Flavor!O27</f>
        <v>61680557.281416796</v>
      </c>
      <c r="P85" s="76">
        <f>Flavor!P27</f>
        <v>-309798.59812901169</v>
      </c>
      <c r="Q85" s="78">
        <f>Flavor!Q27</f>
        <v>-4.9975289500028847E-3</v>
      </c>
    </row>
    <row r="86" spans="2:17" ht="15" thickBot="1">
      <c r="B86" s="370"/>
      <c r="C86" s="157" t="s">
        <v>84</v>
      </c>
      <c r="D86" s="144">
        <f>Flavor!D28</f>
        <v>27908753.467980031</v>
      </c>
      <c r="E86" s="138">
        <f>Flavor!E28</f>
        <v>7410017.41267455</v>
      </c>
      <c r="F86" s="140">
        <f>Flavor!F28</f>
        <v>0.36148655178945482</v>
      </c>
      <c r="G86" s="141">
        <f>Flavor!G28</f>
        <v>0.63720990913748454</v>
      </c>
      <c r="H86" s="142">
        <f>Flavor!H28</f>
        <v>0.12618194704911589</v>
      </c>
      <c r="I86" s="180">
        <f>Flavor!I28</f>
        <v>3.1110157604059001</v>
      </c>
      <c r="J86" s="181">
        <f>Flavor!J28</f>
        <v>0.49466132190273893</v>
      </c>
      <c r="K86" s="140">
        <f>Flavor!K28</f>
        <v>0.18906510319211142</v>
      </c>
      <c r="L86" s="143">
        <f>Flavor!L28</f>
        <v>86824571.892168701</v>
      </c>
      <c r="M86" s="139">
        <f>Flavor!M28</f>
        <v>33192612.830165423</v>
      </c>
      <c r="N86" s="140">
        <f>Flavor!N28</f>
        <v>0.61889614719820008</v>
      </c>
      <c r="O86" s="144">
        <f>Flavor!O28</f>
        <v>64830052.557730019</v>
      </c>
      <c r="P86" s="138">
        <f>Flavor!P28</f>
        <v>15906178.564886183</v>
      </c>
      <c r="Q86" s="140">
        <f>Flavor!Q28</f>
        <v>0.32512099444972004</v>
      </c>
    </row>
    <row r="87" spans="2:17">
      <c r="B87" s="371" t="s">
        <v>85</v>
      </c>
      <c r="C87" s="211" t="s">
        <v>133</v>
      </c>
      <c r="D87" s="116">
        <f>Fat!D7</f>
        <v>1022173490.5720001</v>
      </c>
      <c r="E87" s="110">
        <f>Fat!E7</f>
        <v>123667710.31728816</v>
      </c>
      <c r="F87" s="112">
        <f>Fat!F7</f>
        <v>0.13763707817464496</v>
      </c>
      <c r="G87" s="113">
        <f>Fat!G7</f>
        <v>23.338164414882126</v>
      </c>
      <c r="H87" s="114">
        <f>Fat!H7</f>
        <v>0.93865760776145635</v>
      </c>
      <c r="I87" s="182">
        <f>Fat!I7</f>
        <v>3.2059231790197593</v>
      </c>
      <c r="J87" s="183">
        <f>Fat!J7</f>
        <v>0.14193672981188099</v>
      </c>
      <c r="K87" s="112">
        <f>Fat!K7</f>
        <v>4.6324202852977822E-2</v>
      </c>
      <c r="L87" s="115">
        <f>Fat!L7</f>
        <v>3277009686.4043107</v>
      </c>
      <c r="M87" s="111">
        <f>Fat!M7</f>
        <v>524000151.16892147</v>
      </c>
      <c r="N87" s="112">
        <f>Fat!N7</f>
        <v>0.19033720895707618</v>
      </c>
      <c r="O87" s="116">
        <f>Fat!O7</f>
        <v>1022673620.6796871</v>
      </c>
      <c r="P87" s="110">
        <f>Fat!P7</f>
        <v>125529758.40044916</v>
      </c>
      <c r="Q87" s="112">
        <f>Fat!Q7</f>
        <v>0.13992154845883317</v>
      </c>
    </row>
    <row r="88" spans="2:17">
      <c r="B88" s="369"/>
      <c r="C88" s="212" t="s">
        <v>87</v>
      </c>
      <c r="D88" s="77">
        <f>Fat!D8</f>
        <v>91793279.451589316</v>
      </c>
      <c r="E88" s="76">
        <f>Fat!E8</f>
        <v>8324135.6594328731</v>
      </c>
      <c r="F88" s="78">
        <f>Fat!F8</f>
        <v>9.9727100114510678E-2</v>
      </c>
      <c r="G88" s="95">
        <f>Fat!G8</f>
        <v>2.095815111408931</v>
      </c>
      <c r="H88" s="81">
        <f>Fat!H8</f>
        <v>1.495186529055692E-2</v>
      </c>
      <c r="I88" s="178">
        <f>Fat!I8</f>
        <v>3.745419834949069</v>
      </c>
      <c r="J88" s="179">
        <f>Fat!J8</f>
        <v>0.18404028463571231</v>
      </c>
      <c r="K88" s="78">
        <f>Fat!K8</f>
        <v>5.1676683722047846E-2</v>
      </c>
      <c r="L88" s="79">
        <f>Fat!L8</f>
        <v>343804369.57300544</v>
      </c>
      <c r="M88" s="80">
        <f>Fat!M8</f>
        <v>46539067.789454401</v>
      </c>
      <c r="N88" s="78">
        <f>Fat!N8</f>
        <v>0.15655734964769308</v>
      </c>
      <c r="O88" s="77">
        <f>Fat!O8</f>
        <v>138567494.58515486</v>
      </c>
      <c r="P88" s="76">
        <f>Fat!P8</f>
        <v>13766781.026199371</v>
      </c>
      <c r="Q88" s="78">
        <f>Fat!Q8</f>
        <v>0.11031011469093871</v>
      </c>
    </row>
    <row r="89" spans="2:17">
      <c r="B89" s="369"/>
      <c r="C89" s="212" t="s">
        <v>50</v>
      </c>
      <c r="D89" s="77">
        <f>Fat!D9</f>
        <v>1675047005.361619</v>
      </c>
      <c r="E89" s="76">
        <f>Fat!E9</f>
        <v>92285669.603870153</v>
      </c>
      <c r="F89" s="78">
        <f>Fat!F9</f>
        <v>5.8306750056974499E-2</v>
      </c>
      <c r="G89" s="95">
        <f>Fat!G9</f>
        <v>38.244508172394042</v>
      </c>
      <c r="H89" s="81">
        <f>Fat!H9</f>
        <v>-1.2133051143526714</v>
      </c>
      <c r="I89" s="178">
        <f>Fat!I9</f>
        <v>2.7620573468904706</v>
      </c>
      <c r="J89" s="179">
        <f>Fat!J9</f>
        <v>0.11668127395585515</v>
      </c>
      <c r="K89" s="78">
        <f>Fat!K9</f>
        <v>4.4107631859849783E-2</v>
      </c>
      <c r="L89" s="79">
        <f>Fat!L9</f>
        <v>4626575887.5459414</v>
      </c>
      <c r="M89" s="80">
        <f>Fat!M9</f>
        <v>439576920.76636171</v>
      </c>
      <c r="N89" s="78">
        <f>Fat!N9</f>
        <v>0.1049861545832817</v>
      </c>
      <c r="O89" s="77">
        <f>Fat!O9</f>
        <v>1858033314.4514878</v>
      </c>
      <c r="P89" s="76">
        <f>Fat!P9</f>
        <v>94937716.791240931</v>
      </c>
      <c r="Q89" s="78">
        <f>Fat!Q9</f>
        <v>5.384717477443085E-2</v>
      </c>
    </row>
    <row r="90" spans="2:17" ht="15" thickBot="1">
      <c r="B90" s="372"/>
      <c r="C90" s="213" t="s">
        <v>15</v>
      </c>
      <c r="D90" s="109">
        <f>Fat!D10</f>
        <v>1589547924.6339703</v>
      </c>
      <c r="E90" s="103">
        <f>Fat!E10</f>
        <v>144891701.72513986</v>
      </c>
      <c r="F90" s="105">
        <f>Fat!F10</f>
        <v>0.10029493482774671</v>
      </c>
      <c r="G90" s="106">
        <f>Fat!G10</f>
        <v>36.292401586038984</v>
      </c>
      <c r="H90" s="107">
        <f>Fat!H10</f>
        <v>0.2775115206437917</v>
      </c>
      <c r="I90" s="190">
        <f>Fat!I10</f>
        <v>2.8386830980860114</v>
      </c>
      <c r="J90" s="191">
        <f>Fat!J10</f>
        <v>9.9960212148720196E-2</v>
      </c>
      <c r="K90" s="105">
        <f>Fat!K10</f>
        <v>3.6498841362151965E-2</v>
      </c>
      <c r="L90" s="108">
        <f>Fat!L10</f>
        <v>4512222827.2561483</v>
      </c>
      <c r="M90" s="104">
        <f>Fat!M10</f>
        <v>555709767.26400948</v>
      </c>
      <c r="N90" s="105">
        <f>Fat!N10</f>
        <v>0.14045442510560388</v>
      </c>
      <c r="O90" s="109">
        <f>Fat!O10</f>
        <v>1516574501.1650338</v>
      </c>
      <c r="P90" s="103">
        <f>Fat!P10</f>
        <v>58398913.974012852</v>
      </c>
      <c r="Q90" s="105">
        <f>Fat!Q10</f>
        <v>4.004930166641351E-2</v>
      </c>
    </row>
    <row r="91" spans="2:17" ht="15" hidden="1" thickBot="1">
      <c r="B91" s="368" t="s">
        <v>88</v>
      </c>
      <c r="C91" s="154" t="s">
        <v>89</v>
      </c>
      <c r="D91" s="125">
        <f>Organic!D4</f>
        <v>320062736.11878097</v>
      </c>
      <c r="E91" s="117">
        <f>Organic!E4</f>
        <v>33551158.933697581</v>
      </c>
      <c r="F91" s="121">
        <f>Organic!F4</f>
        <v>0.11710227999625961</v>
      </c>
      <c r="G91" s="122">
        <f>Organic!G4</f>
        <v>7.3076408530582908</v>
      </c>
      <c r="H91" s="123">
        <f>Organic!H4</f>
        <v>0.1649844956814519</v>
      </c>
      <c r="I91" s="186">
        <f>Organic!I4</f>
        <v>3.2057825950825483</v>
      </c>
      <c r="J91" s="187">
        <f>Organic!J4</f>
        <v>0.219402514006525</v>
      </c>
      <c r="K91" s="121">
        <f>Organic!K4</f>
        <v>7.3467712765975871E-2</v>
      </c>
      <c r="L91" s="124">
        <f>Organic!L4</f>
        <v>1026051548.7840865</v>
      </c>
      <c r="M91" s="118">
        <f>Organic!M4</f>
        <v>170419081.6808778</v>
      </c>
      <c r="N91" s="121">
        <f>Organic!N4</f>
        <v>0.19917322943324145</v>
      </c>
      <c r="O91" s="125">
        <f>Organic!O4</f>
        <v>178211359.57101569</v>
      </c>
      <c r="P91" s="117">
        <f>Organic!P4</f>
        <v>18815439.972340226</v>
      </c>
      <c r="Q91" s="121">
        <f>Organic!Q4</f>
        <v>0.11804216832973796</v>
      </c>
    </row>
    <row r="92" spans="2:17" hidden="1">
      <c r="B92" s="369"/>
      <c r="C92" s="158" t="s">
        <v>90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0"/>
      <c r="C93" s="155" t="s">
        <v>91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71" t="s">
        <v>54</v>
      </c>
      <c r="C94" s="150" t="s">
        <v>92</v>
      </c>
      <c r="D94" s="116">
        <f>Size!D10</f>
        <v>774501897.99566984</v>
      </c>
      <c r="E94" s="110">
        <f>Size!E10</f>
        <v>6448935.8184880018</v>
      </c>
      <c r="F94" s="112">
        <f>Size!F10</f>
        <v>8.3964728164153592E-3</v>
      </c>
      <c r="G94" s="113">
        <f>Size!G10</f>
        <v>17.683351017982602</v>
      </c>
      <c r="H94" s="114">
        <f>Size!H10</f>
        <v>-1.4640022128891239</v>
      </c>
      <c r="I94" s="182">
        <f>Size!I10</f>
        <v>3.6828067592095692</v>
      </c>
      <c r="J94" s="183">
        <f>Size!J10</f>
        <v>0.18412136132984047</v>
      </c>
      <c r="K94" s="112">
        <f>Size!K10</f>
        <v>5.2625869545578914E-2</v>
      </c>
      <c r="L94" s="115">
        <f>Size!L10</f>
        <v>2852340824.9590931</v>
      </c>
      <c r="M94" s="111">
        <f>Size!M10</f>
        <v>165165141.39151525</v>
      </c>
      <c r="N94" s="112">
        <f>Size!N10</f>
        <v>6.1464214045073857E-2</v>
      </c>
      <c r="O94" s="116">
        <f>Size!O10</f>
        <v>2317753043.4685893</v>
      </c>
      <c r="P94" s="110">
        <f>Size!P10</f>
        <v>28799047.333717346</v>
      </c>
      <c r="Q94" s="112">
        <f>Size!Q10</f>
        <v>1.2581750171627486E-2</v>
      </c>
    </row>
    <row r="95" spans="2:17">
      <c r="B95" s="369"/>
      <c r="C95" s="151" t="s">
        <v>93</v>
      </c>
      <c r="D95" s="77">
        <f>Size!D11</f>
        <v>596121630.18412602</v>
      </c>
      <c r="E95" s="76">
        <f>Size!E11</f>
        <v>-10535104.098970294</v>
      </c>
      <c r="F95" s="78">
        <f>Size!F11</f>
        <v>-1.7365840521691281E-2</v>
      </c>
      <c r="G95" s="95">
        <f>Size!G11</f>
        <v>13.610590320356902</v>
      </c>
      <c r="H95" s="81">
        <f>Size!H11</f>
        <v>-1.5131984718616653</v>
      </c>
      <c r="I95" s="178">
        <f>Size!I11</f>
        <v>3.0006949824479121</v>
      </c>
      <c r="J95" s="179">
        <f>Size!J11</f>
        <v>0.10414460699967565</v>
      </c>
      <c r="K95" s="78">
        <f>Size!K11</f>
        <v>3.5954702491082839E-2</v>
      </c>
      <c r="L95" s="79">
        <f>Size!L11</f>
        <v>1788779184.6221769</v>
      </c>
      <c r="M95" s="80">
        <f>Size!M11</f>
        <v>31567393.166273355</v>
      </c>
      <c r="N95" s="78">
        <f>Size!N11</f>
        <v>1.796447833992669E-2</v>
      </c>
      <c r="O95" s="77">
        <f>Size!O11</f>
        <v>355202338.02860773</v>
      </c>
      <c r="P95" s="76">
        <f>Size!P11</f>
        <v>-7873386.2715806961</v>
      </c>
      <c r="Q95" s="78">
        <f>Size!Q11</f>
        <v>-2.1685245651595908E-2</v>
      </c>
    </row>
    <row r="96" spans="2:17">
      <c r="B96" s="369"/>
      <c r="C96" s="151" t="s">
        <v>94</v>
      </c>
      <c r="D96" s="77">
        <f>Size!D12</f>
        <v>1016884148.1285884</v>
      </c>
      <c r="E96" s="76">
        <f>Size!E12</f>
        <v>42220464.329852343</v>
      </c>
      <c r="F96" s="78">
        <f>Size!F12</f>
        <v>4.3317982429897005E-2</v>
      </c>
      <c r="G96" s="95">
        <f>Size!G12</f>
        <v>23.217398669409818</v>
      </c>
      <c r="H96" s="81">
        <f>Size!H12</f>
        <v>-1.080704136021307</v>
      </c>
      <c r="I96" s="178">
        <f>Size!I12</f>
        <v>2.7254769973524846</v>
      </c>
      <c r="J96" s="179">
        <f>Size!J12</f>
        <v>0.1379084449303134</v>
      </c>
      <c r="K96" s="78">
        <f>Size!K12</f>
        <v>5.3296537709588435E-2</v>
      </c>
      <c r="L96" s="79">
        <f>Size!L12</f>
        <v>2771494354.6968446</v>
      </c>
      <c r="M96" s="80">
        <f>Size!M12</f>
        <v>249485257.31128836</v>
      </c>
      <c r="N96" s="78">
        <f>Size!N12</f>
        <v>9.8923218623563874E-2</v>
      </c>
      <c r="O96" s="77">
        <f>Size!O12</f>
        <v>545853420.32105851</v>
      </c>
      <c r="P96" s="76">
        <f>Size!P12</f>
        <v>30164700.148883641</v>
      </c>
      <c r="Q96" s="78">
        <f>Size!Q12</f>
        <v>5.8494008049686332E-2</v>
      </c>
    </row>
    <row r="97" spans="2:17">
      <c r="B97" s="369"/>
      <c r="C97" s="151" t="s">
        <v>95</v>
      </c>
      <c r="D97" s="77">
        <f>Size!D13</f>
        <v>1129599829.1242006</v>
      </c>
      <c r="E97" s="76">
        <f>Size!E13</f>
        <v>151009116.51558495</v>
      </c>
      <c r="F97" s="78">
        <f>Size!F13</f>
        <v>0.15431284455279781</v>
      </c>
      <c r="G97" s="95">
        <f>Size!G13</f>
        <v>25.79091199124225</v>
      </c>
      <c r="H97" s="81">
        <f>Size!H13</f>
        <v>1.3949094165589813</v>
      </c>
      <c r="I97" s="178">
        <f>Size!I13</f>
        <v>2.4480168882154758</v>
      </c>
      <c r="J97" s="179">
        <f>Size!J13</f>
        <v>0.10378301097665599</v>
      </c>
      <c r="K97" s="78">
        <f>Size!K13</f>
        <v>4.4271611286028287E-2</v>
      </c>
      <c r="L97" s="79">
        <f>Size!L13</f>
        <v>2765279458.6213589</v>
      </c>
      <c r="M97" s="80">
        <f>Size!M13</f>
        <v>471233958.1729641</v>
      </c>
      <c r="N97" s="78">
        <f>Size!N13</f>
        <v>0.2054161341093089</v>
      </c>
      <c r="O97" s="77">
        <f>Size!O13</f>
        <v>561123351.68227291</v>
      </c>
      <c r="P97" s="76">
        <f>Size!P13</f>
        <v>73760751.720565379</v>
      </c>
      <c r="Q97" s="78">
        <f>Size!Q13</f>
        <v>0.15134676260829374</v>
      </c>
    </row>
    <row r="98" spans="2:17">
      <c r="B98" s="369"/>
      <c r="C98" s="151" t="s">
        <v>96</v>
      </c>
      <c r="D98" s="77">
        <f>Size!D14</f>
        <v>1008934388.2933993</v>
      </c>
      <c r="E98" s="76">
        <f>Size!E14</f>
        <v>75516432.730294228</v>
      </c>
      <c r="F98" s="78">
        <f>Size!F14</f>
        <v>8.0903128421969617E-2</v>
      </c>
      <c r="G98" s="95">
        <f>Size!G14</f>
        <v>23.035890536197865</v>
      </c>
      <c r="H98" s="81">
        <f>Size!H14</f>
        <v>-0.23396738680550655</v>
      </c>
      <c r="I98" s="178">
        <f>Size!I14</f>
        <v>3.8107941486719135</v>
      </c>
      <c r="J98" s="179">
        <f>Size!J14</f>
        <v>0.20859835217833567</v>
      </c>
      <c r="K98" s="78">
        <f>Size!K14</f>
        <v>5.7908665703676601E-2</v>
      </c>
      <c r="L98" s="79">
        <f>Size!L14</f>
        <v>3844841263.3023624</v>
      </c>
      <c r="M98" s="80">
        <f>Size!M14</f>
        <v>482487027.40131617</v>
      </c>
      <c r="N98" s="78">
        <f>Size!N14</f>
        <v>0.14349678634381571</v>
      </c>
      <c r="O98" s="77">
        <f>Size!O14</f>
        <v>2803324415.114572</v>
      </c>
      <c r="P98" s="76">
        <f>Size!P14</f>
        <v>164895660.11549854</v>
      </c>
      <c r="Q98" s="78">
        <f>Size!Q14</f>
        <v>6.2497673967154915E-2</v>
      </c>
    </row>
    <row r="99" spans="2:17" ht="15" customHeight="1">
      <c r="B99" s="369"/>
      <c r="C99" s="151" t="s">
        <v>97</v>
      </c>
      <c r="D99" s="77">
        <f>Size!D15</f>
        <v>1449536360.649559</v>
      </c>
      <c r="E99" s="76">
        <f>Size!E15</f>
        <v>202457483.48283887</v>
      </c>
      <c r="F99" s="78">
        <f>Size!F15</f>
        <v>0.16234537140329788</v>
      </c>
      <c r="G99" s="95">
        <f>Size!G15</f>
        <v>33.095671353459338</v>
      </c>
      <c r="H99" s="81">
        <f>Size!H15</f>
        <v>2.0063312379249396</v>
      </c>
      <c r="I99" s="178">
        <f>Size!I15</f>
        <v>2.444251367620367</v>
      </c>
      <c r="J99" s="179">
        <f>Size!J15</f>
        <v>9.6199695992453371E-2</v>
      </c>
      <c r="K99" s="78">
        <f>Size!K15</f>
        <v>4.097000809430984E-2</v>
      </c>
      <c r="L99" s="79">
        <f>Size!L15</f>
        <v>3543031231.9331341</v>
      </c>
      <c r="M99" s="80">
        <f>Size!M15</f>
        <v>614825589.74995518</v>
      </c>
      <c r="N99" s="78">
        <f>Size!N15</f>
        <v>0.20996667067807451</v>
      </c>
      <c r="O99" s="77">
        <f>Size!O15</f>
        <v>694349076.33539522</v>
      </c>
      <c r="P99" s="76">
        <f>Size!P15</f>
        <v>93340584.929871917</v>
      </c>
      <c r="Q99" s="78">
        <f>Size!Q15</f>
        <v>0.15530659926548604</v>
      </c>
    </row>
    <row r="100" spans="2:17" ht="15" thickBot="1">
      <c r="B100" s="372"/>
      <c r="C100" s="152" t="s">
        <v>98</v>
      </c>
      <c r="D100" s="144">
        <f>Size!D16</f>
        <v>1920090951.0761025</v>
      </c>
      <c r="E100" s="138">
        <f>Size!E16</f>
        <v>91195301.092506409</v>
      </c>
      <c r="F100" s="140">
        <f>Size!F16</f>
        <v>4.9863589042559296E-2</v>
      </c>
      <c r="G100" s="141">
        <f>Size!G16</f>
        <v>43.839327395064188</v>
      </c>
      <c r="H100" s="142">
        <f>Size!H16</f>
        <v>-1.7545479717783508</v>
      </c>
      <c r="I100" s="180">
        <f>Size!I16</f>
        <v>2.7976488679004041</v>
      </c>
      <c r="J100" s="181">
        <f>Size!J16</f>
        <v>0.11667197031174625</v>
      </c>
      <c r="K100" s="140">
        <f>Size!K16</f>
        <v>4.3518454193575536E-2</v>
      </c>
      <c r="L100" s="143">
        <f>Size!L16</f>
        <v>5371740275.5438681</v>
      </c>
      <c r="M100" s="139">
        <f>Size!M16</f>
        <v>468513289.8374548</v>
      </c>
      <c r="N100" s="140">
        <f>Size!N16</f>
        <v>9.5552029551810677E-2</v>
      </c>
      <c r="O100" s="144">
        <f>Size!O16</f>
        <v>1038175439.431396</v>
      </c>
      <c r="P100" s="138">
        <f>Size!P16</f>
        <v>34396925.146532536</v>
      </c>
      <c r="Q100" s="140">
        <f>Size!Q16</f>
        <v>3.4267445115657248E-2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73" t="s">
        <v>125</v>
      </c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</row>
    <row r="103" spans="2:17">
      <c r="B103" s="374" t="s">
        <v>347</v>
      </c>
      <c r="C103" s="374"/>
      <c r="D103" s="374"/>
      <c r="E103" s="374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</row>
    <row r="104" spans="2:17" ht="15" thickBot="1">
      <c r="B104" s="374" t="str">
        <f>'HOME PAGE'!H7</f>
        <v>YTD Ending 11-30-2025</v>
      </c>
      <c r="C104" s="374"/>
      <c r="D104" s="374"/>
      <c r="E104" s="374"/>
      <c r="F104" s="374"/>
      <c r="G104" s="374"/>
      <c r="H104" s="374"/>
      <c r="I104" s="374"/>
      <c r="J104" s="374"/>
      <c r="K104" s="374"/>
      <c r="L104" s="374"/>
      <c r="M104" s="374"/>
      <c r="N104" s="374"/>
      <c r="O104" s="374"/>
      <c r="P104" s="374"/>
      <c r="Q104" s="374"/>
    </row>
    <row r="105" spans="2:17">
      <c r="D105" s="375" t="s">
        <v>55</v>
      </c>
      <c r="E105" s="376"/>
      <c r="F105" s="377"/>
      <c r="G105" s="378" t="s">
        <v>20</v>
      </c>
      <c r="H105" s="379"/>
      <c r="I105" s="375" t="s">
        <v>21</v>
      </c>
      <c r="J105" s="376"/>
      <c r="K105" s="377"/>
      <c r="L105" s="378" t="s">
        <v>22</v>
      </c>
      <c r="M105" s="376"/>
      <c r="N105" s="379"/>
      <c r="O105" s="375" t="s">
        <v>23</v>
      </c>
      <c r="P105" s="376"/>
      <c r="Q105" s="377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77" t="s">
        <v>11</v>
      </c>
      <c r="D107" s="268">
        <f>'Segment Data'!D15</f>
        <v>4103707436.199913</v>
      </c>
      <c r="E107" s="269">
        <f>'Segment Data'!E15</f>
        <v>346579479.55384588</v>
      </c>
      <c r="F107" s="270">
        <f>'Segment Data'!F15</f>
        <v>9.2245854693549567E-2</v>
      </c>
      <c r="G107" s="271">
        <f>'Segment Data'!G15</f>
        <v>99.97116325520048</v>
      </c>
      <c r="H107" s="272">
        <f>'Segment Data'!H15</f>
        <v>1.821242838030912E-2</v>
      </c>
      <c r="I107" s="273">
        <f>'Segment Data'!I15</f>
        <v>2.9165896676784793</v>
      </c>
      <c r="J107" s="274">
        <f>'Segment Data'!J15</f>
        <v>0.12516740204776999</v>
      </c>
      <c r="K107" s="270">
        <f>'Segment Data'!K15</f>
        <v>4.4840009907812707E-2</v>
      </c>
      <c r="L107" s="275">
        <f>'Segment Data'!L15</f>
        <v>11968830707.596008</v>
      </c>
      <c r="M107" s="276">
        <f>'Segment Data'!M15</f>
        <v>1481100074.5905666</v>
      </c>
      <c r="N107" s="270">
        <f>'Segment Data'!N15</f>
        <v>0.14122216963977569</v>
      </c>
      <c r="O107" s="268">
        <f>'Segment Data'!O15</f>
        <v>4247839788.0041771</v>
      </c>
      <c r="P107" s="269">
        <f>'Segment Data'!P15</f>
        <v>269305965.87628365</v>
      </c>
      <c r="Q107" s="270">
        <f>'Segment Data'!Q15</f>
        <v>6.768975153069004E-2</v>
      </c>
    </row>
    <row r="108" spans="2:17">
      <c r="B108" s="365" t="s">
        <v>51</v>
      </c>
      <c r="C108" s="151" t="s">
        <v>134</v>
      </c>
      <c r="D108" s="77">
        <f>'Segment Data'!D16</f>
        <v>86280295.525814056</v>
      </c>
      <c r="E108" s="76">
        <f>'Segment Data'!E16</f>
        <v>26714985.966066867</v>
      </c>
      <c r="F108" s="78">
        <f>'Segment Data'!F16</f>
        <v>0.4484990704072529</v>
      </c>
      <c r="G108" s="95">
        <f>'Segment Data'!G16</f>
        <v>2.10188997237714</v>
      </c>
      <c r="H108" s="81">
        <f>'Segment Data'!H16</f>
        <v>0.5172411325956654</v>
      </c>
      <c r="I108" s="178">
        <f>'Segment Data'!I16</f>
        <v>4.5658283530316819</v>
      </c>
      <c r="J108" s="179">
        <f>'Segment Data'!J16</f>
        <v>-0.36098642439362827</v>
      </c>
      <c r="K108" s="78">
        <f>'Segment Data'!K16</f>
        <v>-7.3269737284963471E-2</v>
      </c>
      <c r="L108" s="79">
        <f>'Segment Data'!L16</f>
        <v>393941019.61971438</v>
      </c>
      <c r="M108" s="80">
        <f>'Segment Data'!M16</f>
        <v>100473772.25883883</v>
      </c>
      <c r="N108" s="78">
        <f>'Segment Data'!N16</f>
        <v>0.34236792406099964</v>
      </c>
      <c r="O108" s="77">
        <f>'Segment Data'!O16</f>
        <v>152960850.83691376</v>
      </c>
      <c r="P108" s="76">
        <f>'Segment Data'!P16</f>
        <v>27603436.928484321</v>
      </c>
      <c r="Q108" s="78">
        <f>'Segment Data'!Q16</f>
        <v>0.22019788114525052</v>
      </c>
    </row>
    <row r="109" spans="2:17">
      <c r="B109" s="366"/>
      <c r="C109" s="151" t="s">
        <v>138</v>
      </c>
      <c r="D109" s="77">
        <f>'Segment Data'!D17</f>
        <v>60377891.438868016</v>
      </c>
      <c r="E109" s="76">
        <f>'Segment Data'!E17</f>
        <v>3946960.0949475914</v>
      </c>
      <c r="F109" s="78">
        <f>'Segment Data'!F17</f>
        <v>6.9943203150284641E-2</v>
      </c>
      <c r="G109" s="95">
        <f>'Segment Data'!G17</f>
        <v>1.4708767951619146</v>
      </c>
      <c r="H109" s="81">
        <f>'Segment Data'!H17</f>
        <v>-3.0386449214164557E-2</v>
      </c>
      <c r="I109" s="178">
        <f>'Segment Data'!I17</f>
        <v>3.8623067299189735</v>
      </c>
      <c r="J109" s="179">
        <f>'Segment Data'!J17</f>
        <v>-1.8512555323311641E-2</v>
      </c>
      <c r="K109" s="78">
        <f>'Segment Data'!K17</f>
        <v>-4.7702698741242406E-3</v>
      </c>
      <c r="L109" s="79">
        <f>'Segment Data'!L17</f>
        <v>233197936.44265711</v>
      </c>
      <c r="M109" s="80">
        <f>'Segment Data'!M17</f>
        <v>14199689.798987389</v>
      </c>
      <c r="N109" s="78">
        <f>'Segment Data'!N17</f>
        <v>6.4839285321272866E-2</v>
      </c>
      <c r="O109" s="77">
        <f>'Segment Data'!O17</f>
        <v>96849939.319707349</v>
      </c>
      <c r="P109" s="76">
        <f>'Segment Data'!P17</f>
        <v>6646558.1200716943</v>
      </c>
      <c r="Q109" s="78">
        <f>'Segment Data'!Q17</f>
        <v>7.3684135025512118E-2</v>
      </c>
    </row>
    <row r="110" spans="2:17">
      <c r="B110" s="366"/>
      <c r="C110" s="151" t="s">
        <v>135</v>
      </c>
      <c r="D110" s="77">
        <f>'Segment Data'!D18</f>
        <v>2153123331.5466213</v>
      </c>
      <c r="E110" s="76">
        <f>'Segment Data'!E18</f>
        <v>339744828.45687747</v>
      </c>
      <c r="F110" s="78">
        <f>'Segment Data'!F18</f>
        <v>0.18735461343453652</v>
      </c>
      <c r="G110" s="95">
        <f>'Segment Data'!G18</f>
        <v>52.452629100176054</v>
      </c>
      <c r="H110" s="81">
        <f>'Segment Data'!H18</f>
        <v>4.2103188990767464</v>
      </c>
      <c r="I110" s="178">
        <f>'Segment Data'!I18</f>
        <v>3.1750386517339551</v>
      </c>
      <c r="J110" s="179">
        <f>'Segment Data'!J18</f>
        <v>9.4067479183030489E-2</v>
      </c>
      <c r="K110" s="78">
        <f>'Segment Data'!K18</f>
        <v>3.0531762199237412E-2</v>
      </c>
      <c r="L110" s="79">
        <f>'Segment Data'!L18</f>
        <v>6836249799.6107063</v>
      </c>
      <c r="M110" s="80">
        <f>'Segment Data'!M18</f>
        <v>1249282906.6676579</v>
      </c>
      <c r="N110" s="78">
        <f>'Segment Data'!N18</f>
        <v>0.22360664213808731</v>
      </c>
      <c r="O110" s="77">
        <f>'Segment Data'!O18</f>
        <v>2284173109.8231692</v>
      </c>
      <c r="P110" s="76">
        <f>'Segment Data'!P18</f>
        <v>243471231.78678107</v>
      </c>
      <c r="Q110" s="78">
        <f>'Segment Data'!Q18</f>
        <v>0.11930759431703708</v>
      </c>
    </row>
    <row r="111" spans="2:17">
      <c r="B111" s="366"/>
      <c r="C111" s="151" t="s">
        <v>137</v>
      </c>
      <c r="D111" s="77">
        <f>'Segment Data'!D19</f>
        <v>61398767.57397531</v>
      </c>
      <c r="E111" s="76">
        <f>'Segment Data'!E19</f>
        <v>12743489.831855446</v>
      </c>
      <c r="F111" s="78">
        <f>'Segment Data'!F19</f>
        <v>0.26191382360199067</v>
      </c>
      <c r="G111" s="95">
        <f>'Segment Data'!G19</f>
        <v>1.4957465443710971</v>
      </c>
      <c r="H111" s="81">
        <f>'Segment Data'!H19</f>
        <v>0.20134330877708573</v>
      </c>
      <c r="I111" s="178">
        <f>'Segment Data'!I19</f>
        <v>4.8938061531440704</v>
      </c>
      <c r="J111" s="179">
        <f>'Segment Data'!J19</f>
        <v>0.12261244826157913</v>
      </c>
      <c r="K111" s="78">
        <f>'Segment Data'!K19</f>
        <v>2.5698484665610307E-2</v>
      </c>
      <c r="L111" s="79">
        <f>'Segment Data'!L19</f>
        <v>300473666.54898298</v>
      </c>
      <c r="M111" s="80">
        <f>'Segment Data'!M19</f>
        <v>68329911.676471472</v>
      </c>
      <c r="N111" s="78">
        <f>'Segment Data'!N19</f>
        <v>0.29434309664714792</v>
      </c>
      <c r="O111" s="77">
        <f>'Segment Data'!O19</f>
        <v>125839993.33724889</v>
      </c>
      <c r="P111" s="76">
        <f>'Segment Data'!P19</f>
        <v>22153308.232728273</v>
      </c>
      <c r="Q111" s="78">
        <f>'Segment Data'!Q19</f>
        <v>0.21365624921268137</v>
      </c>
    </row>
    <row r="112" spans="2:17" ht="15" thickBot="1">
      <c r="B112" s="367"/>
      <c r="C112" s="151" t="s">
        <v>136</v>
      </c>
      <c r="D112" s="144">
        <f>'Segment Data'!D20</f>
        <v>1742527150.1142936</v>
      </c>
      <c r="E112" s="138">
        <f>'Segment Data'!E20</f>
        <v>-36570784.796169281</v>
      </c>
      <c r="F112" s="140">
        <f>'Segment Data'!F20</f>
        <v>-2.0555801948030358E-2</v>
      </c>
      <c r="G112" s="141">
        <f>'Segment Data'!G20</f>
        <v>42.450020843105968</v>
      </c>
      <c r="H112" s="142">
        <f>'Segment Data'!H20</f>
        <v>-4.8803044628614032</v>
      </c>
      <c r="I112" s="180">
        <f>'Segment Data'!I20</f>
        <v>2.4131436259676873</v>
      </c>
      <c r="J112" s="181">
        <f>'Segment Data'!J20</f>
        <v>7.7041486995498065E-2</v>
      </c>
      <c r="K112" s="140">
        <f>'Segment Data'!K20</f>
        <v>3.2978646656859734E-2</v>
      </c>
      <c r="L112" s="143">
        <f>'Segment Data'!L20</f>
        <v>4204968285.3739467</v>
      </c>
      <c r="M112" s="139">
        <f>'Segment Data'!M20</f>
        <v>48813794.1886096</v>
      </c>
      <c r="N112" s="140">
        <f>'Segment Data'!N20</f>
        <v>1.1744942179636803E-2</v>
      </c>
      <c r="O112" s="144">
        <f>'Segment Data'!O20</f>
        <v>1588015894.6871383</v>
      </c>
      <c r="P112" s="138">
        <f>'Segment Data'!P20</f>
        <v>-30568569.191781282</v>
      </c>
      <c r="Q112" s="140">
        <f>'Segment Data'!Q20</f>
        <v>-1.8885989501297971E-2</v>
      </c>
    </row>
    <row r="113" spans="2:17">
      <c r="B113" s="371" t="s">
        <v>52</v>
      </c>
      <c r="C113" s="150" t="s">
        <v>64</v>
      </c>
      <c r="D113" s="116">
        <f>'Type Data'!D11</f>
        <v>3310513822.9180913</v>
      </c>
      <c r="E113" s="110">
        <f>'Type Data'!E11</f>
        <v>268654088.18996334</v>
      </c>
      <c r="F113" s="112">
        <f>'Type Data'!F11</f>
        <v>8.8319025733767043E-2</v>
      </c>
      <c r="G113" s="113">
        <f>'Type Data'!G11</f>
        <v>80.648029372194202</v>
      </c>
      <c r="H113" s="114">
        <f>'Type Data'!H11</f>
        <v>-0.27624576449277072</v>
      </c>
      <c r="I113" s="182">
        <f>'Type Data'!I11</f>
        <v>2.8741381935139625</v>
      </c>
      <c r="J113" s="183">
        <f>'Type Data'!J11</f>
        <v>0.10653045448234932</v>
      </c>
      <c r="K113" s="112">
        <f>'Type Data'!K11</f>
        <v>3.8491890660641223E-2</v>
      </c>
      <c r="L113" s="115">
        <f>'Type Data'!L11</f>
        <v>9514874218.604805</v>
      </c>
      <c r="M113" s="111">
        <f>'Type Data'!M11</f>
        <v>1096199675.7225885</v>
      </c>
      <c r="N113" s="112">
        <f>'Type Data'!N11</f>
        <v>0.13021048267620686</v>
      </c>
      <c r="O113" s="116">
        <f>'Type Data'!O11</f>
        <v>3348995618.0391564</v>
      </c>
      <c r="P113" s="110">
        <f>'Type Data'!P11</f>
        <v>195787835.09757423</v>
      </c>
      <c r="Q113" s="112">
        <f>'Type Data'!Q11</f>
        <v>6.2091637651270341E-2</v>
      </c>
    </row>
    <row r="114" spans="2:17">
      <c r="B114" s="369"/>
      <c r="C114" s="151" t="s">
        <v>65</v>
      </c>
      <c r="D114" s="77">
        <f>'Type Data'!D12</f>
        <v>551838827.65685475</v>
      </c>
      <c r="E114" s="76">
        <f>'Type Data'!E12</f>
        <v>75334918.638464391</v>
      </c>
      <c r="F114" s="78">
        <f>'Type Data'!F12</f>
        <v>0.15809926679018468</v>
      </c>
      <c r="G114" s="95">
        <f>'Type Data'!G12</f>
        <v>13.443446051633771</v>
      </c>
      <c r="H114" s="81">
        <f>'Type Data'!H12</f>
        <v>0.76674929376780732</v>
      </c>
      <c r="I114" s="178">
        <f>'Type Data'!I12</f>
        <v>3.0673916148780878</v>
      </c>
      <c r="J114" s="179">
        <f>'Type Data'!J12</f>
        <v>0.22334733152992658</v>
      </c>
      <c r="K114" s="78">
        <f>'Type Data'!K12</f>
        <v>7.8531594194092558E-2</v>
      </c>
      <c r="L114" s="79">
        <f>'Type Data'!L12</f>
        <v>1692705792.7187905</v>
      </c>
      <c r="M114" s="80">
        <f>'Type Data'!M12</f>
        <v>337507574.28198504</v>
      </c>
      <c r="N114" s="78">
        <f>'Type Data'!N12</f>
        <v>0.24904664844622759</v>
      </c>
      <c r="O114" s="77">
        <f>'Type Data'!O12</f>
        <v>463452522.2772522</v>
      </c>
      <c r="P114" s="76">
        <f>'Type Data'!P12</f>
        <v>82790906.464410603</v>
      </c>
      <c r="Q114" s="78">
        <f>'Type Data'!Q12</f>
        <v>0.21749213218575755</v>
      </c>
    </row>
    <row r="115" spans="2:17">
      <c r="B115" s="369"/>
      <c r="C115" s="151" t="s">
        <v>66</v>
      </c>
      <c r="D115" s="77">
        <f>'Type Data'!D13</f>
        <v>229056396.27473789</v>
      </c>
      <c r="E115" s="76">
        <f>'Type Data'!E13</f>
        <v>2163121.8518144488</v>
      </c>
      <c r="F115" s="78">
        <f>'Type Data'!F13</f>
        <v>9.5336534646789182E-3</v>
      </c>
      <c r="G115" s="95">
        <f>'Type Data'!G13</f>
        <v>5.5800845315217016</v>
      </c>
      <c r="H115" s="81">
        <f>'Type Data'!H13</f>
        <v>-0.4560826054569338</v>
      </c>
      <c r="I115" s="178">
        <f>'Type Data'!I13</f>
        <v>3.1584777045643797</v>
      </c>
      <c r="J115" s="179">
        <f>'Type Data'!J13</f>
        <v>0.16985853078257307</v>
      </c>
      <c r="K115" s="78">
        <f>'Type Data'!K13</f>
        <v>5.6835120470579606E-2</v>
      </c>
      <c r="L115" s="79">
        <f>'Type Data'!L13</f>
        <v>723469520.72162306</v>
      </c>
      <c r="M115" s="80">
        <f>'Type Data'!M13</f>
        <v>45371930.37913692</v>
      </c>
      <c r="N115" s="78">
        <f>'Type Data'!N13</f>
        <v>6.6910620278448352E-2</v>
      </c>
      <c r="O115" s="77">
        <f>'Type Data'!O13</f>
        <v>386198090.28754669</v>
      </c>
      <c r="P115" s="76">
        <f>'Type Data'!P13</f>
        <v>-10982179.179867804</v>
      </c>
      <c r="Q115" s="78">
        <f>'Type Data'!Q13</f>
        <v>-2.7650364391448717E-2</v>
      </c>
    </row>
    <row r="116" spans="2:17" ht="15" thickBot="1">
      <c r="B116" s="372"/>
      <c r="C116" s="152" t="s">
        <v>67</v>
      </c>
      <c r="D116" s="144">
        <f>'Type Data'!D14</f>
        <v>12298389.35005546</v>
      </c>
      <c r="E116" s="138">
        <f>'Type Data'!E14</f>
        <v>427350.87354231998</v>
      </c>
      <c r="F116" s="140">
        <f>'Type Data'!F14</f>
        <v>3.5999451470722976E-2</v>
      </c>
      <c r="G116" s="141">
        <f>'Type Data'!G14</f>
        <v>0.29960329984657286</v>
      </c>
      <c r="H116" s="142">
        <f>'Type Data'!H14</f>
        <v>-1.6208495439052673E-2</v>
      </c>
      <c r="I116" s="180">
        <f>'Type Data'!I14</f>
        <v>3.0720425638992293</v>
      </c>
      <c r="J116" s="181">
        <f>'Type Data'!J14</f>
        <v>5.9645509109383266E-2</v>
      </c>
      <c r="K116" s="140">
        <f>'Type Data'!K14</f>
        <v>1.9800015743125308E-2</v>
      </c>
      <c r="L116" s="143">
        <f>'Type Data'!L14</f>
        <v>37781175.550775349</v>
      </c>
      <c r="M116" s="139">
        <f>'Type Data'!M14</f>
        <v>2020894.2068302259</v>
      </c>
      <c r="N116" s="140">
        <f>'Type Data'!N14</f>
        <v>5.6512256919712421E-2</v>
      </c>
      <c r="O116" s="144">
        <f>'Type Data'!O14</f>
        <v>49193557.40022184</v>
      </c>
      <c r="P116" s="138">
        <f>'Type Data'!P14</f>
        <v>1709403.4941692799</v>
      </c>
      <c r="Q116" s="140">
        <f>'Type Data'!Q14</f>
        <v>3.5999451470722976E-2</v>
      </c>
    </row>
    <row r="117" spans="2:17" ht="22.75" customHeight="1" thickBot="1">
      <c r="B117" s="94" t="s">
        <v>68</v>
      </c>
      <c r="C117" s="153" t="s">
        <v>69</v>
      </c>
      <c r="D117" s="137">
        <f>Granola!D5</f>
        <v>303480.29637920368</v>
      </c>
      <c r="E117" s="131">
        <f>Granola!E5</f>
        <v>-42882.994136649359</v>
      </c>
      <c r="F117" s="133">
        <f>Granola!F5</f>
        <v>-0.12380929304829608</v>
      </c>
      <c r="G117" s="134">
        <f>Granola!G5</f>
        <v>7.2504660447895554E-3</v>
      </c>
      <c r="H117" s="135">
        <f>Granola!H5</f>
        <v>-1.7818043185861597E-3</v>
      </c>
      <c r="I117" s="184">
        <f>Granola!I5</f>
        <v>8.5611338624927313</v>
      </c>
      <c r="J117" s="185">
        <f>Granola!J5</f>
        <v>1.0136989327412902</v>
      </c>
      <c r="K117" s="133">
        <f>Granola!K5</f>
        <v>0.13431039050702676</v>
      </c>
      <c r="L117" s="136">
        <f>Granola!L5</f>
        <v>2598135.4419313311</v>
      </c>
      <c r="M117" s="132">
        <f>Granola!M5</f>
        <v>-16018.955291664228</v>
      </c>
      <c r="N117" s="133">
        <f>Granola!N5</f>
        <v>-6.1277770389848024E-3</v>
      </c>
      <c r="O117" s="137">
        <f>Granola!O5</f>
        <v>746936.49121142912</v>
      </c>
      <c r="P117" s="131">
        <f>Granola!P5</f>
        <v>100454.73065062892</v>
      </c>
      <c r="Q117" s="133">
        <f>Granola!Q5</f>
        <v>0.15538679786338902</v>
      </c>
    </row>
    <row r="118" spans="2:17">
      <c r="B118" s="368" t="s">
        <v>70</v>
      </c>
      <c r="C118" s="154" t="s">
        <v>14</v>
      </c>
      <c r="D118" s="125">
        <f>'NB vs PL'!D7</f>
        <v>3318398098.1059856</v>
      </c>
      <c r="E118" s="117">
        <f>'NB vs PL'!E7</f>
        <v>267981778.63204241</v>
      </c>
      <c r="F118" s="121">
        <f>'NB vs PL'!F7</f>
        <v>8.785088675314226E-2</v>
      </c>
      <c r="G118" s="122">
        <f>'NB vs PL'!G7</f>
        <v>80.840099634076168</v>
      </c>
      <c r="H118" s="123">
        <f>'NB vs PL'!H7</f>
        <v>-0.31181105407802079</v>
      </c>
      <c r="I118" s="186">
        <f>'NB vs PL'!I7</f>
        <v>3.1630681048467069</v>
      </c>
      <c r="J118" s="187">
        <f>'NB vs PL'!J7</f>
        <v>0.1342488972584821</v>
      </c>
      <c r="K118" s="121">
        <f>'NB vs PL'!K7</f>
        <v>4.4323839772985735E-2</v>
      </c>
      <c r="L118" s="124">
        <f>'NB vs PL'!L7</f>
        <v>10496319183.303017</v>
      </c>
      <c r="M118" s="118">
        <f>'NB vs PL'!M7</f>
        <v>1257159643.7397594</v>
      </c>
      <c r="N118" s="121">
        <f>'NB vs PL'!N7</f>
        <v>0.13606861515448909</v>
      </c>
      <c r="O118" s="125">
        <f>'NB vs PL'!O7</f>
        <v>3669982054.9010501</v>
      </c>
      <c r="P118" s="117">
        <f>'NB vs PL'!P7</f>
        <v>261587080.18649673</v>
      </c>
      <c r="Q118" s="121">
        <f>'NB vs PL'!Q7</f>
        <v>7.6747877557355029E-2</v>
      </c>
    </row>
    <row r="119" spans="2:17" ht="15" thickBot="1">
      <c r="B119" s="370"/>
      <c r="C119" s="155" t="s">
        <v>13</v>
      </c>
      <c r="D119" s="130">
        <f>'NB vs PL'!D8</f>
        <v>786493055.08001804</v>
      </c>
      <c r="E119" s="119">
        <f>'NB vs PL'!E8</f>
        <v>78012888.190417409</v>
      </c>
      <c r="F119" s="126">
        <f>'NB vs PL'!F8</f>
        <v>0.1101130163359588</v>
      </c>
      <c r="G119" s="127">
        <f>'NB vs PL'!G8</f>
        <v>19.159900365922564</v>
      </c>
      <c r="H119" s="128">
        <f>'NB vs PL'!H8</f>
        <v>0.31181105407787513</v>
      </c>
      <c r="I119" s="188">
        <f>'NB vs PL'!I8</f>
        <v>1.8793285663318187</v>
      </c>
      <c r="J119" s="189">
        <f>'NB vs PL'!J8</f>
        <v>0.10473597046989491</v>
      </c>
      <c r="K119" s="126">
        <f>'NB vs PL'!K8</f>
        <v>5.901972695824554E-2</v>
      </c>
      <c r="L119" s="129">
        <f>'NB vs PL'!L8</f>
        <v>1478078865.6334624</v>
      </c>
      <c r="M119" s="120">
        <f>'NB vs PL'!M8</f>
        <v>220815207.15615702</v>
      </c>
      <c r="N119" s="126">
        <f>'NB vs PL'!N8</f>
        <v>0.17563158345290142</v>
      </c>
      <c r="O119" s="130">
        <f>'NB vs PL'!O8</f>
        <v>578840694.57601619</v>
      </c>
      <c r="P119" s="119">
        <f>'NB vs PL'!P8</f>
        <v>5951422.1121871471</v>
      </c>
      <c r="Q119" s="126">
        <f>'NB vs PL'!Q8</f>
        <v>1.0388433504072826E-2</v>
      </c>
    </row>
    <row r="120" spans="2:17">
      <c r="B120" s="371" t="s">
        <v>53</v>
      </c>
      <c r="C120" s="150" t="s">
        <v>60</v>
      </c>
      <c r="D120" s="116">
        <f>Package!D11</f>
        <v>1996615206.7519009</v>
      </c>
      <c r="E120" s="110">
        <f>Package!E11</f>
        <v>82494944.827491045</v>
      </c>
      <c r="F120" s="112">
        <f>Package!F11</f>
        <v>4.3098099146890924E-2</v>
      </c>
      <c r="G120" s="113">
        <f>Package!G11</f>
        <v>48.639906205605634</v>
      </c>
      <c r="H120" s="114">
        <f>Package!H11</f>
        <v>-2.2824926651373829</v>
      </c>
      <c r="I120" s="182">
        <f>Package!I11</f>
        <v>3.080185423496387</v>
      </c>
      <c r="J120" s="183">
        <f>Package!J11</f>
        <v>0.13199874210088636</v>
      </c>
      <c r="K120" s="112">
        <f>Package!K11</f>
        <v>4.4772857476720503E-2</v>
      </c>
      <c r="L120" s="115">
        <f>Package!L11</f>
        <v>6149945056.1684303</v>
      </c>
      <c r="M120" s="111">
        <f>Package!M11</f>
        <v>506761193.37361813</v>
      </c>
      <c r="N120" s="112">
        <f>Package!N11</f>
        <v>8.9800581674232813E-2</v>
      </c>
      <c r="O120" s="116">
        <f>Package!O11</f>
        <v>2923380170.5484905</v>
      </c>
      <c r="P120" s="110">
        <f>Package!P11</f>
        <v>92752544.135775089</v>
      </c>
      <c r="Q120" s="112">
        <f>Package!Q11</f>
        <v>3.276748353273206E-2</v>
      </c>
    </row>
    <row r="121" spans="2:17">
      <c r="B121" s="369"/>
      <c r="C121" s="151" t="s">
        <v>61</v>
      </c>
      <c r="D121" s="77">
        <f>Package!D12</f>
        <v>1333656954.0559409</v>
      </c>
      <c r="E121" s="76">
        <f>Package!E12</f>
        <v>188226768.73079085</v>
      </c>
      <c r="F121" s="78">
        <f>Package!F12</f>
        <v>0.16432845156543474</v>
      </c>
      <c r="G121" s="95">
        <f>Package!G12</f>
        <v>32.489459629661766</v>
      </c>
      <c r="H121" s="81">
        <f>Package!H12</f>
        <v>2.0169475644716819</v>
      </c>
      <c r="I121" s="178">
        <f>Package!I12</f>
        <v>2.4958634723815201</v>
      </c>
      <c r="J121" s="179">
        <f>Package!J12</f>
        <v>0.10148998812264365</v>
      </c>
      <c r="K121" s="78">
        <f>Package!K12</f>
        <v>4.2386866038176811E-2</v>
      </c>
      <c r="L121" s="79">
        <f>Package!L12</f>
        <v>3328625676.3158221</v>
      </c>
      <c r="M121" s="80">
        <f>Package!M12</f>
        <v>586038012.50355196</v>
      </c>
      <c r="N121" s="78">
        <f>Package!N12</f>
        <v>0.21368068566637663</v>
      </c>
      <c r="O121" s="77">
        <f>Package!O12</f>
        <v>653239863.87137949</v>
      </c>
      <c r="P121" s="76">
        <f>Package!P12</f>
        <v>86625944.154784322</v>
      </c>
      <c r="Q121" s="78">
        <f>Package!Q12</f>
        <v>0.15288354405079257</v>
      </c>
    </row>
    <row r="122" spans="2:17" ht="15" customHeight="1">
      <c r="B122" s="369"/>
      <c r="C122" s="151" t="s">
        <v>62</v>
      </c>
      <c r="D122" s="77">
        <f>Package!D13</f>
        <v>139403888.13924572</v>
      </c>
      <c r="E122" s="76">
        <f>Package!E13</f>
        <v>-11469949.778930932</v>
      </c>
      <c r="F122" s="78">
        <f>Package!F13</f>
        <v>-7.6023450700256096E-2</v>
      </c>
      <c r="G122" s="95">
        <f>Package!G13</f>
        <v>3.3960434744060359</v>
      </c>
      <c r="H122" s="81">
        <f>Package!H13</f>
        <v>-0.61773659284275073</v>
      </c>
      <c r="I122" s="178">
        <f>Package!I13</f>
        <v>2.4356033881135541</v>
      </c>
      <c r="J122" s="179">
        <f>Package!J13</f>
        <v>3.9653405630553085E-2</v>
      </c>
      <c r="K122" s="78">
        <f>Package!K13</f>
        <v>1.6550180897123307E-2</v>
      </c>
      <c r="L122" s="79">
        <f>Package!L13</f>
        <v>339532582.26814979</v>
      </c>
      <c r="M122" s="80">
        <f>Package!M13</f>
        <v>-21953587.049048722</v>
      </c>
      <c r="N122" s="78">
        <f>Package!N13</f>
        <v>-6.0731471664645598E-2</v>
      </c>
      <c r="O122" s="77">
        <f>Package!O13</f>
        <v>83383741.050072715</v>
      </c>
      <c r="P122" s="76">
        <f>Package!P13</f>
        <v>-2573202.4069900215</v>
      </c>
      <c r="Q122" s="78">
        <f>Package!Q13</f>
        <v>-2.9935945875918551E-2</v>
      </c>
    </row>
    <row r="123" spans="2:17" ht="15" thickBot="1">
      <c r="B123" s="372"/>
      <c r="C123" s="152" t="s">
        <v>63</v>
      </c>
      <c r="D123" s="144">
        <f>Package!D14</f>
        <v>551841456.72715044</v>
      </c>
      <c r="E123" s="138">
        <f>Package!E14</f>
        <v>75361297.386335611</v>
      </c>
      <c r="F123" s="140">
        <f>Package!F14</f>
        <v>0.15816250878230478</v>
      </c>
      <c r="G123" s="141">
        <f>Package!G14</f>
        <v>13.443510098893432</v>
      </c>
      <c r="H123" s="142">
        <f>Package!H14</f>
        <v>0.76744516682160047</v>
      </c>
      <c r="I123" s="180">
        <f>Package!I14</f>
        <v>3.0671990491548544</v>
      </c>
      <c r="J123" s="181">
        <f>Package!J14</f>
        <v>0.22329252656450915</v>
      </c>
      <c r="K123" s="140">
        <f>Package!K14</f>
        <v>7.8516127302639072E-2</v>
      </c>
      <c r="L123" s="143">
        <f>Package!L14</f>
        <v>1692607591.3577456</v>
      </c>
      <c r="M123" s="139">
        <f>Package!M14</f>
        <v>337542558.32351542</v>
      </c>
      <c r="N123" s="140">
        <f>Package!N14</f>
        <v>0.24909694375900021</v>
      </c>
      <c r="O123" s="144">
        <f>Package!O14</f>
        <v>463424981.51794606</v>
      </c>
      <c r="P123" s="138">
        <f>Package!P14</f>
        <v>82795723.851630032</v>
      </c>
      <c r="Q123" s="140">
        <f>Package!Q14</f>
        <v>0.21752327805608171</v>
      </c>
    </row>
    <row r="124" spans="2:17">
      <c r="B124" s="368" t="s">
        <v>71</v>
      </c>
      <c r="C124" s="156" t="s">
        <v>72</v>
      </c>
      <c r="D124" s="116">
        <f>Flavor!D29</f>
        <v>344226014.58194071</v>
      </c>
      <c r="E124" s="110">
        <f>Flavor!E29</f>
        <v>1212157.1039301753</v>
      </c>
      <c r="F124" s="112">
        <f>Flavor!F29</f>
        <v>3.5338429556242713E-3</v>
      </c>
      <c r="G124" s="113">
        <f>Flavor!G29</f>
        <v>8.3857525507044439</v>
      </c>
      <c r="H124" s="114">
        <f>Flavor!H29</f>
        <v>-0.73963461338443359</v>
      </c>
      <c r="I124" s="182">
        <f>Flavor!I29</f>
        <v>2.9895152916377188</v>
      </c>
      <c r="J124" s="183">
        <f>Flavor!J29</f>
        <v>9.3234990843530152E-2</v>
      </c>
      <c r="K124" s="112">
        <f>Flavor!K29</f>
        <v>3.2191287154756464E-2</v>
      </c>
      <c r="L124" s="115">
        <f>Flavor!L29</f>
        <v>1029068934.3722202</v>
      </c>
      <c r="M124" s="111">
        <f>Flavor!M29</f>
        <v>35604656.059232831</v>
      </c>
      <c r="N124" s="112">
        <f>Flavor!N29</f>
        <v>3.5838889063725059E-2</v>
      </c>
      <c r="O124" s="116">
        <f>Flavor!O29</f>
        <v>409835968.0246802</v>
      </c>
      <c r="P124" s="110">
        <f>Flavor!P29</f>
        <v>-10492462.517533243</v>
      </c>
      <c r="Q124" s="112">
        <f>Flavor!Q29</f>
        <v>-2.4962533474117421E-2</v>
      </c>
    </row>
    <row r="125" spans="2:17">
      <c r="B125" s="369"/>
      <c r="C125" s="151" t="s">
        <v>73</v>
      </c>
      <c r="D125" s="77">
        <f>Flavor!D30</f>
        <v>632111556.40944397</v>
      </c>
      <c r="E125" s="76">
        <f>Flavor!E30</f>
        <v>-6057852.7084151506</v>
      </c>
      <c r="F125" s="78">
        <f>Flavor!F30</f>
        <v>-9.4925463707025912E-3</v>
      </c>
      <c r="G125" s="95">
        <f>Flavor!G30</f>
        <v>15.398984597163405</v>
      </c>
      <c r="H125" s="81">
        <f>Flavor!H30</f>
        <v>-1.5785887793046953</v>
      </c>
      <c r="I125" s="178">
        <f>Flavor!I30</f>
        <v>2.6422941450553257</v>
      </c>
      <c r="J125" s="179">
        <f>Flavor!J30</f>
        <v>0.15639141855041361</v>
      </c>
      <c r="K125" s="78">
        <f>Flavor!K30</f>
        <v>6.2911318646121844E-2</v>
      </c>
      <c r="L125" s="79">
        <f>Flavor!L30</f>
        <v>1670224664.5224831</v>
      </c>
      <c r="M125" s="80">
        <f>Flavor!M30</f>
        <v>83797590.424368382</v>
      </c>
      <c r="N125" s="78">
        <f>Flavor!N30</f>
        <v>5.2821583665928915E-2</v>
      </c>
      <c r="O125" s="77">
        <f>Flavor!O30</f>
        <v>514395383.83603787</v>
      </c>
      <c r="P125" s="76">
        <f>Flavor!P30</f>
        <v>34492008.217835844</v>
      </c>
      <c r="Q125" s="78">
        <f>Flavor!Q30</f>
        <v>7.1872818509359143E-2</v>
      </c>
    </row>
    <row r="126" spans="2:17">
      <c r="B126" s="369"/>
      <c r="C126" s="151" t="s">
        <v>74</v>
      </c>
      <c r="D126" s="77">
        <f>Flavor!D31</f>
        <v>654772056.46001053</v>
      </c>
      <c r="E126" s="76">
        <f>Flavor!E31</f>
        <v>56272501.041551948</v>
      </c>
      <c r="F126" s="78">
        <f>Flavor!F31</f>
        <v>9.4022627973729025E-2</v>
      </c>
      <c r="G126" s="95">
        <f>Flavor!G31</f>
        <v>15.95102116049538</v>
      </c>
      <c r="H126" s="81">
        <f>Flavor!H31</f>
        <v>2.880681940677654E-2</v>
      </c>
      <c r="I126" s="178">
        <f>Flavor!I31</f>
        <v>2.966278105178966</v>
      </c>
      <c r="J126" s="179">
        <f>Flavor!J31</f>
        <v>0.11021902919900972</v>
      </c>
      <c r="K126" s="78">
        <f>Flavor!K31</f>
        <v>3.8591298802596347E-2</v>
      </c>
      <c r="L126" s="79">
        <f>Flavor!L31</f>
        <v>1942236014.960335</v>
      </c>
      <c r="M126" s="80">
        <f>Flavor!M31</f>
        <v>232885927.73747754</v>
      </c>
      <c r="N126" s="78">
        <f>Flavor!N31</f>
        <v>0.13624238210666492</v>
      </c>
      <c r="O126" s="77">
        <f>Flavor!O31</f>
        <v>569892785.30555058</v>
      </c>
      <c r="P126" s="76">
        <f>Flavor!P31</f>
        <v>38132716.892715514</v>
      </c>
      <c r="Q126" s="78">
        <f>Flavor!Q31</f>
        <v>7.1710380598023676E-2</v>
      </c>
    </row>
    <row r="127" spans="2:17">
      <c r="B127" s="369"/>
      <c r="C127" s="151" t="s">
        <v>75</v>
      </c>
      <c r="D127" s="77">
        <f>Flavor!D32</f>
        <v>92995163.303230673</v>
      </c>
      <c r="E127" s="76">
        <f>Flavor!E32</f>
        <v>-618241.32428659499</v>
      </c>
      <c r="F127" s="78">
        <f>Flavor!F32</f>
        <v>-6.6041965543988512E-3</v>
      </c>
      <c r="G127" s="95">
        <f>Flavor!G32</f>
        <v>2.2654720876350511</v>
      </c>
      <c r="H127" s="81">
        <f>Flavor!H32</f>
        <v>-0.22497703665249436</v>
      </c>
      <c r="I127" s="178">
        <f>Flavor!I32</f>
        <v>3.2339785311660547</v>
      </c>
      <c r="J127" s="179">
        <f>Flavor!J32</f>
        <v>0.43753091164955471</v>
      </c>
      <c r="K127" s="78">
        <f>Flavor!K32</f>
        <v>0.15645954123939676</v>
      </c>
      <c r="L127" s="79">
        <f>Flavor!L32</f>
        <v>300744361.62492931</v>
      </c>
      <c r="M127" s="80">
        <f>Flavor!M32</f>
        <v>38959379.099473745</v>
      </c>
      <c r="N127" s="78">
        <f>Flavor!N32</f>
        <v>0.14882205512184182</v>
      </c>
      <c r="O127" s="77">
        <f>Flavor!O32</f>
        <v>107139168.73743591</v>
      </c>
      <c r="P127" s="76">
        <f>Flavor!P32</f>
        <v>15430917.817223564</v>
      </c>
      <c r="Q127" s="78">
        <f>Flavor!Q32</f>
        <v>0.16826095430223298</v>
      </c>
    </row>
    <row r="128" spans="2:17">
      <c r="B128" s="369"/>
      <c r="C128" s="151" t="s">
        <v>76</v>
      </c>
      <c r="D128" s="77">
        <f>Flavor!D33</f>
        <v>791333043.51425397</v>
      </c>
      <c r="E128" s="76">
        <f>Flavor!E33</f>
        <v>130508937.62635469</v>
      </c>
      <c r="F128" s="78">
        <f>Flavor!F33</f>
        <v>0.19749421436586326</v>
      </c>
      <c r="G128" s="95">
        <f>Flavor!G33</f>
        <v>19.277808204489229</v>
      </c>
      <c r="H128" s="81">
        <f>Flavor!H33</f>
        <v>1.69753941323048</v>
      </c>
      <c r="I128" s="178">
        <f>Flavor!I33</f>
        <v>2.6807679980343586</v>
      </c>
      <c r="J128" s="179">
        <f>Flavor!J33</f>
        <v>9.9989015060015785E-2</v>
      </c>
      <c r="K128" s="78">
        <f>Flavor!K33</f>
        <v>3.8743734244448408E-2</v>
      </c>
      <c r="L128" s="79">
        <f>Flavor!L33</f>
        <v>2121380298.8401425</v>
      </c>
      <c r="M128" s="80">
        <f>Flavor!M33</f>
        <v>415939334.92184043</v>
      </c>
      <c r="N128" s="78">
        <f>Flavor!N33</f>
        <v>0.24388961196651876</v>
      </c>
      <c r="O128" s="77">
        <f>Flavor!O33</f>
        <v>486847530.26524299</v>
      </c>
      <c r="P128" s="76">
        <f>Flavor!P33</f>
        <v>70539630.916494668</v>
      </c>
      <c r="Q128" s="78">
        <f>Flavor!Q33</f>
        <v>0.16944100995163294</v>
      </c>
    </row>
    <row r="129" spans="2:17">
      <c r="B129" s="369"/>
      <c r="C129" s="151" t="s">
        <v>77</v>
      </c>
      <c r="D129" s="77">
        <f>Flavor!D34</f>
        <v>141265732.0554949</v>
      </c>
      <c r="E129" s="76">
        <f>Flavor!E34</f>
        <v>3219787.7842234969</v>
      </c>
      <c r="F129" s="78">
        <f>Flavor!F34</f>
        <v>2.3324030280066427E-2</v>
      </c>
      <c r="G129" s="95">
        <f>Flavor!G34</f>
        <v>3.4414001926908577</v>
      </c>
      <c r="H129" s="81">
        <f>Flavor!H34</f>
        <v>-0.2311123325162181</v>
      </c>
      <c r="I129" s="178">
        <f>Flavor!I34</f>
        <v>3.0445163038798344</v>
      </c>
      <c r="J129" s="179">
        <f>Flavor!J34</f>
        <v>0.19293292073229118</v>
      </c>
      <c r="K129" s="78">
        <f>Flavor!K34</f>
        <v>6.7658172604209157E-2</v>
      </c>
      <c r="L129" s="79">
        <f>Flavor!L34</f>
        <v>430085824.42247438</v>
      </c>
      <c r="M129" s="80">
        <f>Flavor!M34</f>
        <v>36436303.627605081</v>
      </c>
      <c r="N129" s="78">
        <f>Flavor!N34</f>
        <v>9.2560264150790189E-2</v>
      </c>
      <c r="O129" s="77">
        <f>Flavor!O34</f>
        <v>258112442.21947962</v>
      </c>
      <c r="P129" s="76">
        <f>Flavor!P34</f>
        <v>9515033.3667989969</v>
      </c>
      <c r="Q129" s="78">
        <f>Flavor!Q34</f>
        <v>3.8274869439357782E-2</v>
      </c>
    </row>
    <row r="130" spans="2:17">
      <c r="B130" s="369"/>
      <c r="C130" s="151" t="s">
        <v>78</v>
      </c>
      <c r="D130" s="77">
        <f>Flavor!D35</f>
        <v>16360371.361928681</v>
      </c>
      <c r="E130" s="76">
        <f>Flavor!E35</f>
        <v>4262441.0575788449</v>
      </c>
      <c r="F130" s="78">
        <f>Flavor!F35</f>
        <v>0.35232812145117709</v>
      </c>
      <c r="G130" s="95">
        <f>Flavor!G35</f>
        <v>0.39855798245053103</v>
      </c>
      <c r="H130" s="81">
        <f>Flavor!H35</f>
        <v>7.6710058512259538E-2</v>
      </c>
      <c r="I130" s="178">
        <f>Flavor!I35</f>
        <v>3.8007699993799591</v>
      </c>
      <c r="J130" s="179">
        <f>Flavor!J35</f>
        <v>0.22058550764512264</v>
      </c>
      <c r="K130" s="78">
        <f>Flavor!K35</f>
        <v>6.1612888429175436E-2</v>
      </c>
      <c r="L130" s="79">
        <f>Flavor!L35</f>
        <v>62182008.651133575</v>
      </c>
      <c r="M130" s="80">
        <f>Flavor!M35</f>
        <v>18869186.19341138</v>
      </c>
      <c r="N130" s="78">
        <f>Flavor!N35</f>
        <v>0.43564896311778484</v>
      </c>
      <c r="O130" s="77">
        <f>Flavor!O35</f>
        <v>29798159.844196588</v>
      </c>
      <c r="P130" s="76">
        <f>Flavor!P35</f>
        <v>6760551.870478332</v>
      </c>
      <c r="Q130" s="78">
        <f>Flavor!Q35</f>
        <v>0.29345719738745873</v>
      </c>
    </row>
    <row r="131" spans="2:17">
      <c r="B131" s="369"/>
      <c r="C131" s="151" t="s">
        <v>79</v>
      </c>
      <c r="D131" s="77">
        <f>Flavor!D36</f>
        <v>89089871.602466315</v>
      </c>
      <c r="E131" s="76">
        <f>Flavor!E36</f>
        <v>-2892405.7652966976</v>
      </c>
      <c r="F131" s="78">
        <f>Flavor!F36</f>
        <v>-3.1445250629447863E-2</v>
      </c>
      <c r="G131" s="95">
        <f>Flavor!G36</f>
        <v>2.1703345661995996</v>
      </c>
      <c r="H131" s="81">
        <f>Flavor!H36</f>
        <v>-0.27672077840628662</v>
      </c>
      <c r="I131" s="178">
        <f>Flavor!I36</f>
        <v>3.2654981199097337</v>
      </c>
      <c r="J131" s="179">
        <f>Flavor!J36</f>
        <v>0.15402952537986803</v>
      </c>
      <c r="K131" s="78">
        <f>Flavor!K36</f>
        <v>4.9503802047258481E-2</v>
      </c>
      <c r="L131" s="79">
        <f>Flavor!L36</f>
        <v>290922808.22085333</v>
      </c>
      <c r="M131" s="80">
        <f>Flavor!M36</f>
        <v>4722840.9377234578</v>
      </c>
      <c r="N131" s="78">
        <f>Flavor!N36</f>
        <v>1.6501891955323946E-2</v>
      </c>
      <c r="O131" s="77">
        <f>Flavor!O36</f>
        <v>165583427.86829078</v>
      </c>
      <c r="P131" s="76">
        <f>Flavor!P36</f>
        <v>-8536858.0683842599</v>
      </c>
      <c r="Q131" s="78">
        <f>Flavor!Q36</f>
        <v>-4.902850935754257E-2</v>
      </c>
    </row>
    <row r="132" spans="2:17">
      <c r="B132" s="369"/>
      <c r="C132" s="151" t="s">
        <v>80</v>
      </c>
      <c r="D132" s="77">
        <f>Flavor!D37</f>
        <v>34279913.01364325</v>
      </c>
      <c r="E132" s="76">
        <f>Flavor!E37</f>
        <v>-2833152.8871080279</v>
      </c>
      <c r="F132" s="78">
        <f>Flavor!F37</f>
        <v>-7.6338422017855345E-2</v>
      </c>
      <c r="G132" s="95">
        <f>Flavor!G37</f>
        <v>0.83509919591988513</v>
      </c>
      <c r="H132" s="81">
        <f>Flavor!H37</f>
        <v>-0.15224020103847646</v>
      </c>
      <c r="I132" s="178">
        <f>Flavor!I37</f>
        <v>2.623773033144043</v>
      </c>
      <c r="J132" s="179">
        <f>Flavor!J37</f>
        <v>0.10967866294412865</v>
      </c>
      <c r="K132" s="78">
        <f>Flavor!K37</f>
        <v>4.3625515511339884E-2</v>
      </c>
      <c r="L132" s="79">
        <f>Flavor!L37</f>
        <v>89942711.343720704</v>
      </c>
      <c r="M132" s="80">
        <f>Flavor!M37</f>
        <v>-3363038.6982164979</v>
      </c>
      <c r="N132" s="78">
        <f>Flavor!N37</f>
        <v>-3.6043209520366604E-2</v>
      </c>
      <c r="O132" s="77">
        <f>Flavor!O37</f>
        <v>28150421.168180794</v>
      </c>
      <c r="P132" s="76">
        <f>Flavor!P37</f>
        <v>-914254.52581106499</v>
      </c>
      <c r="Q132" s="78">
        <f>Flavor!Q37</f>
        <v>-3.1455865375441171E-2</v>
      </c>
    </row>
    <row r="133" spans="2:17">
      <c r="B133" s="369"/>
      <c r="C133" s="151" t="s">
        <v>81</v>
      </c>
      <c r="D133" s="77">
        <f>Flavor!D38</f>
        <v>37752591.04004655</v>
      </c>
      <c r="E133" s="76">
        <f>Flavor!E38</f>
        <v>-2995435.1615076438</v>
      </c>
      <c r="F133" s="78">
        <f>Flavor!F38</f>
        <v>-7.3511171969193267E-2</v>
      </c>
      <c r="G133" s="95">
        <f>Flavor!G38</f>
        <v>0.9196977369483833</v>
      </c>
      <c r="H133" s="81">
        <f>Flavor!H38</f>
        <v>-0.16434451719132703</v>
      </c>
      <c r="I133" s="178">
        <f>Flavor!I38</f>
        <v>3.2999778121525902</v>
      </c>
      <c r="J133" s="179">
        <f>Flavor!J38</f>
        <v>9.8169869994767289E-2</v>
      </c>
      <c r="K133" s="78">
        <f>Flavor!K38</f>
        <v>3.0660761597276442E-2</v>
      </c>
      <c r="L133" s="79">
        <f>Flavor!L38</f>
        <v>124582712.7834243</v>
      </c>
      <c r="M133" s="80">
        <f>Flavor!M38</f>
        <v>-5884641.1359669864</v>
      </c>
      <c r="N133" s="78">
        <f>Flavor!N38</f>
        <v>-4.510431889040064E-2</v>
      </c>
      <c r="O133" s="77">
        <f>Flavor!O38</f>
        <v>80291675.500054345</v>
      </c>
      <c r="P133" s="76">
        <f>Flavor!P38</f>
        <v>-7749423.6003620923</v>
      </c>
      <c r="Q133" s="78">
        <f>Flavor!Q38</f>
        <v>-8.8020523136852089E-2</v>
      </c>
    </row>
    <row r="134" spans="2:17">
      <c r="B134" s="369"/>
      <c r="C134" s="151" t="s">
        <v>82</v>
      </c>
      <c r="D134" s="77">
        <f>Flavor!D39</f>
        <v>11994871.071811642</v>
      </c>
      <c r="E134" s="76">
        <f>Flavor!E39</f>
        <v>4369770.1977124605</v>
      </c>
      <c r="F134" s="78">
        <f>Flavor!F39</f>
        <v>0.57307703463381376</v>
      </c>
      <c r="G134" s="95">
        <f>Flavor!G39</f>
        <v>0.2922092358649192</v>
      </c>
      <c r="H134" s="81">
        <f>Flavor!H39</f>
        <v>8.9354464477590573E-2</v>
      </c>
      <c r="I134" s="178">
        <f>Flavor!I39</f>
        <v>3.4806973914511761</v>
      </c>
      <c r="J134" s="179">
        <f>Flavor!J39</f>
        <v>0.30920050418128175</v>
      </c>
      <c r="K134" s="78">
        <f>Flavor!K39</f>
        <v>9.7493554359893903E-2</v>
      </c>
      <c r="L134" s="79">
        <f>Flavor!L39</f>
        <v>41750516.450447954</v>
      </c>
      <c r="M134" s="80">
        <f>Flavor!M39</f>
        <v>17567532.763123449</v>
      </c>
      <c r="N134" s="78">
        <f>Flavor!N39</f>
        <v>0.72644190602218617</v>
      </c>
      <c r="O134" s="77">
        <f>Flavor!O39</f>
        <v>21327604.102299295</v>
      </c>
      <c r="P134" s="76">
        <f>Flavor!P39</f>
        <v>9495084.9220455289</v>
      </c>
      <c r="Q134" s="78">
        <f>Flavor!Q39</f>
        <v>0.80245675307174036</v>
      </c>
    </row>
    <row r="135" spans="2:17">
      <c r="B135" s="369"/>
      <c r="C135" s="151" t="s">
        <v>83</v>
      </c>
      <c r="D135" s="77">
        <f>Flavor!D40</f>
        <v>39253615.385564014</v>
      </c>
      <c r="E135" s="76">
        <f>Flavor!E40</f>
        <v>-650324.84501104057</v>
      </c>
      <c r="F135" s="78">
        <f>Flavor!F40</f>
        <v>-1.6297258898577412E-2</v>
      </c>
      <c r="G135" s="95">
        <f>Flavor!G40</f>
        <v>0.95626446404302079</v>
      </c>
      <c r="H135" s="81">
        <f>Flavor!H40</f>
        <v>-0.10532210465705882</v>
      </c>
      <c r="I135" s="178">
        <f>Flavor!I40</f>
        <v>2.8943320196558182</v>
      </c>
      <c r="J135" s="179">
        <f>Flavor!J40</f>
        <v>0.21712518587498986</v>
      </c>
      <c r="K135" s="78">
        <f>Flavor!K40</f>
        <v>8.1101386390964578E-2</v>
      </c>
      <c r="L135" s="79">
        <f>Flavor!L40</f>
        <v>113612995.89769219</v>
      </c>
      <c r="M135" s="80">
        <f>Flavor!M40</f>
        <v>6781894.4176149368</v>
      </c>
      <c r="N135" s="78">
        <f>Flavor!N40</f>
        <v>6.3482397201340107E-2</v>
      </c>
      <c r="O135" s="77">
        <f>Flavor!O40</f>
        <v>57668188.537798636</v>
      </c>
      <c r="P135" s="76">
        <f>Flavor!P40</f>
        <v>-495339.04340922087</v>
      </c>
      <c r="Q135" s="78">
        <f>Flavor!Q40</f>
        <v>-8.5163170806246066E-3</v>
      </c>
    </row>
    <row r="136" spans="2:17" ht="15" thickBot="1">
      <c r="B136" s="370"/>
      <c r="C136" s="157" t="s">
        <v>84</v>
      </c>
      <c r="D136" s="144">
        <f>Flavor!D41</f>
        <v>26399937.05914703</v>
      </c>
      <c r="E136" s="138">
        <f>Flavor!E41</f>
        <v>7175639.4417467229</v>
      </c>
      <c r="F136" s="140">
        <f>Flavor!F41</f>
        <v>0.37325886149681248</v>
      </c>
      <c r="G136" s="141">
        <f>Flavor!G41</f>
        <v>0.64313366844469022</v>
      </c>
      <c r="H136" s="142">
        <f>Flavor!H41</f>
        <v>0.13169905759170064</v>
      </c>
      <c r="I136" s="180">
        <f>Flavor!I41</f>
        <v>3.1229601752087457</v>
      </c>
      <c r="J136" s="181">
        <f>Flavor!J41</f>
        <v>0.50270579309590691</v>
      </c>
      <c r="K136" s="140">
        <f>Flavor!K41</f>
        <v>0.19185381256401171</v>
      </c>
      <c r="L136" s="143">
        <f>Flavor!L41</f>
        <v>82445952.063733667</v>
      </c>
      <c r="M136" s="139">
        <f>Flavor!M41</f>
        <v>32073401.988699108</v>
      </c>
      <c r="N136" s="140">
        <f>Flavor!N41</f>
        <v>0.63672380971229015</v>
      </c>
      <c r="O136" s="144">
        <f>Flavor!O41</f>
        <v>61102766.636349149</v>
      </c>
      <c r="P136" s="138">
        <f>Flavor!P41</f>
        <v>15120307.694536448</v>
      </c>
      <c r="Q136" s="140">
        <f>Flavor!Q41</f>
        <v>0.32882773219392303</v>
      </c>
    </row>
    <row r="137" spans="2:17">
      <c r="B137" s="371" t="s">
        <v>85</v>
      </c>
      <c r="C137" s="211" t="s">
        <v>133</v>
      </c>
      <c r="D137" s="116">
        <f>Fat!D11</f>
        <v>958614811.67168415</v>
      </c>
      <c r="E137" s="110">
        <f>Fat!E11</f>
        <v>116517738.49050927</v>
      </c>
      <c r="F137" s="112">
        <f>Fat!F11</f>
        <v>0.13836616015104092</v>
      </c>
      <c r="G137" s="113">
        <f>Fat!G11</f>
        <v>23.352989784580398</v>
      </c>
      <c r="H137" s="114">
        <f>Fat!H11</f>
        <v>0.95021609192592393</v>
      </c>
      <c r="I137" s="182">
        <f>Fat!I11</f>
        <v>3.2100089036443618</v>
      </c>
      <c r="J137" s="183">
        <f>Fat!J11</f>
        <v>0.14873762836119964</v>
      </c>
      <c r="K137" s="112">
        <f>Fat!K11</f>
        <v>4.8586882698738183E-2</v>
      </c>
      <c r="L137" s="115">
        <f>Fat!L11</f>
        <v>3077162080.6314692</v>
      </c>
      <c r="M137" s="111">
        <f>Fat!M11</f>
        <v>499274499.50191593</v>
      </c>
      <c r="N137" s="112">
        <f>Fat!N11</f>
        <v>0.19367582324251267</v>
      </c>
      <c r="O137" s="116">
        <f>Fat!O11</f>
        <v>959330145.43282795</v>
      </c>
      <c r="P137" s="110">
        <f>Fat!P11</f>
        <v>117392676.9245584</v>
      </c>
      <c r="Q137" s="112">
        <f>Fat!Q11</f>
        <v>0.13943158644851944</v>
      </c>
    </row>
    <row r="138" spans="2:17">
      <c r="B138" s="369"/>
      <c r="C138" s="212" t="s">
        <v>87</v>
      </c>
      <c r="D138" s="77">
        <f>Fat!D12</f>
        <v>85651068.135453865</v>
      </c>
      <c r="E138" s="76">
        <f>Fat!E12</f>
        <v>7259946.5396754295</v>
      </c>
      <c r="F138" s="78">
        <f>Fat!F12</f>
        <v>9.2611846748553175E-2</v>
      </c>
      <c r="G138" s="95">
        <f>Fat!G12</f>
        <v>2.0865612494736885</v>
      </c>
      <c r="H138" s="81">
        <f>Fat!H12</f>
        <v>1.0789309218628418E-3</v>
      </c>
      <c r="I138" s="178">
        <f>Fat!I12</f>
        <v>3.7572594256340892</v>
      </c>
      <c r="J138" s="179">
        <f>Fat!J12</f>
        <v>0.18656574897133504</v>
      </c>
      <c r="K138" s="78">
        <f>Fat!K12</f>
        <v>5.2249161049766478E-2</v>
      </c>
      <c r="L138" s="79">
        <f>Fat!L12</f>
        <v>321813283.06756163</v>
      </c>
      <c r="M138" s="80">
        <f>Fat!M12</f>
        <v>41902600.879014492</v>
      </c>
      <c r="N138" s="78">
        <f>Fat!N12</f>
        <v>0.14969989909420106</v>
      </c>
      <c r="O138" s="77">
        <f>Fat!O12</f>
        <v>129080954.3141966</v>
      </c>
      <c r="P138" s="76">
        <f>Fat!P12</f>
        <v>11184150.406026512</v>
      </c>
      <c r="Q138" s="78">
        <f>Fat!Q12</f>
        <v>9.4863898216764692E-2</v>
      </c>
    </row>
    <row r="139" spans="2:17">
      <c r="B139" s="369"/>
      <c r="C139" s="212" t="s">
        <v>50</v>
      </c>
      <c r="D139" s="77">
        <f>Fat!D13</f>
        <v>1566589735.5847962</v>
      </c>
      <c r="E139" s="76">
        <f>Fat!E13</f>
        <v>87876166.774089575</v>
      </c>
      <c r="F139" s="78">
        <f>Fat!F13</f>
        <v>5.9427443304497597E-2</v>
      </c>
      <c r="G139" s="95">
        <f>Fat!G13</f>
        <v>38.163977487414513</v>
      </c>
      <c r="H139" s="81">
        <f>Fat!H13</f>
        <v>-1.1750565662004178</v>
      </c>
      <c r="I139" s="178">
        <f>Fat!I13</f>
        <v>2.7630329575480701</v>
      </c>
      <c r="J139" s="179">
        <f>Fat!J13</f>
        <v>0.11783814626668665</v>
      </c>
      <c r="K139" s="78">
        <f>Fat!K13</f>
        <v>4.4548002953931236E-2</v>
      </c>
      <c r="L139" s="79">
        <f>Fat!L13</f>
        <v>4328539070.3773088</v>
      </c>
      <c r="M139" s="80">
        <f>Fat!M13</f>
        <v>417053610.78785086</v>
      </c>
      <c r="N139" s="78">
        <f>Fat!N13</f>
        <v>0.10662282017830228</v>
      </c>
      <c r="O139" s="77">
        <f>Fat!O13</f>
        <v>1737453172.3334551</v>
      </c>
      <c r="P139" s="76">
        <f>Fat!P13</f>
        <v>88584859.448225737</v>
      </c>
      <c r="Q139" s="78">
        <f>Fat!Q13</f>
        <v>5.3724641777618869E-2</v>
      </c>
    </row>
    <row r="140" spans="2:17" ht="15" thickBot="1">
      <c r="B140" s="372"/>
      <c r="C140" s="213" t="s">
        <v>15</v>
      </c>
      <c r="D140" s="109">
        <f>Fat!D14</f>
        <v>1492851820.8078034</v>
      </c>
      <c r="E140" s="103">
        <f>Fat!E14</f>
        <v>134925627.749331</v>
      </c>
      <c r="F140" s="105">
        <f>Fat!F14</f>
        <v>9.9361532636347852E-2</v>
      </c>
      <c r="G140" s="106">
        <f>Fat!G14</f>
        <v>36.367634733727598</v>
      </c>
      <c r="H140" s="107">
        <f>Fat!H14</f>
        <v>0.24197397172691382</v>
      </c>
      <c r="I140" s="190">
        <f>Fat!I14</f>
        <v>2.8410832303668418</v>
      </c>
      <c r="J140" s="191">
        <f>Fat!J14</f>
        <v>0.10275552956389955</v>
      </c>
      <c r="K140" s="105">
        <f>Fat!K14</f>
        <v>3.7524920605291036E-2</v>
      </c>
      <c r="L140" s="108">
        <f>Fat!L14</f>
        <v>4241316273.5196557</v>
      </c>
      <c r="M140" s="104">
        <f>Fat!M14</f>
        <v>522869363.42175674</v>
      </c>
      <c r="N140" s="105">
        <f>Fat!N14</f>
        <v>0.14061498686503787</v>
      </c>
      <c r="O140" s="109">
        <f>Fat!O14</f>
        <v>1421975515.9236972</v>
      </c>
      <c r="P140" s="103">
        <f>Fat!P14</f>
        <v>52144279.097473621</v>
      </c>
      <c r="Q140" s="105">
        <f>Fat!Q14</f>
        <v>3.8066206767402418E-2</v>
      </c>
    </row>
    <row r="141" spans="2:17" ht="15" hidden="1" thickBot="1">
      <c r="B141" s="368" t="s">
        <v>88</v>
      </c>
      <c r="C141" s="154" t="s">
        <v>89</v>
      </c>
      <c r="D141" s="125">
        <f>Organic!D5</f>
        <v>299351722.68011916</v>
      </c>
      <c r="E141" s="117">
        <f>Organic!E5</f>
        <v>30745496.409976721</v>
      </c>
      <c r="F141" s="121">
        <f>Organic!F5</f>
        <v>0.11446308165267691</v>
      </c>
      <c r="G141" s="122">
        <f>Organic!G5</f>
        <v>7.2925617637333477</v>
      </c>
      <c r="H141" s="123">
        <f>Organic!H5</f>
        <v>0.14668192254633539</v>
      </c>
      <c r="I141" s="186">
        <f>Organic!I5</f>
        <v>3.2093222144786822</v>
      </c>
      <c r="J141" s="187">
        <f>Organic!J5</f>
        <v>0.23023394833715782</v>
      </c>
      <c r="K141" s="121">
        <f>Organic!K5</f>
        <v>7.7283359124955972E-2</v>
      </c>
      <c r="L141" s="124">
        <f>Organic!L5</f>
        <v>960716133.53976834</v>
      </c>
      <c r="M141" s="118">
        <f>Organic!M5</f>
        <v>160514476.6458317</v>
      </c>
      <c r="N141" s="121">
        <f>Organic!N5</f>
        <v>0.20059253222354578</v>
      </c>
      <c r="O141" s="125">
        <f>Organic!O5</f>
        <v>166563529.57687804</v>
      </c>
      <c r="P141" s="117">
        <f>Organic!P5</f>
        <v>17314576.959426343</v>
      </c>
      <c r="Q141" s="121">
        <f>Organic!Q5</f>
        <v>0.11601138001823236</v>
      </c>
    </row>
    <row r="142" spans="2:17" hidden="1">
      <c r="B142" s="369"/>
      <c r="C142" s="158" t="s">
        <v>90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0"/>
      <c r="C143" s="155" t="s">
        <v>91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71" t="s">
        <v>54</v>
      </c>
      <c r="C144" s="150" t="s">
        <v>92</v>
      </c>
      <c r="D144" s="116">
        <f>Size!D17</f>
        <v>723709976.01971376</v>
      </c>
      <c r="E144" s="110">
        <f>Size!E17</f>
        <v>3197032.1102045774</v>
      </c>
      <c r="F144" s="112">
        <f>Size!F17</f>
        <v>4.4371612435683038E-3</v>
      </c>
      <c r="G144" s="113">
        <f>Size!G17</f>
        <v>17.630430357647814</v>
      </c>
      <c r="H144" s="114">
        <f>Size!H17</f>
        <v>-1.5377735693122574</v>
      </c>
      <c r="I144" s="182">
        <f>Size!I17</f>
        <v>3.6868864311953873</v>
      </c>
      <c r="J144" s="183">
        <f>Size!J17</f>
        <v>0.1882955603281955</v>
      </c>
      <c r="K144" s="112">
        <f>Size!K17</f>
        <v>5.3820400063389777E-2</v>
      </c>
      <c r="L144" s="115">
        <f>Size!L17</f>
        <v>2668236490.7078218</v>
      </c>
      <c r="M144" s="111">
        <f>Size!M17</f>
        <v>147456482.80436802</v>
      </c>
      <c r="N144" s="112">
        <f>Size!N17</f>
        <v>5.8496371100232723E-2</v>
      </c>
      <c r="O144" s="116">
        <f>Size!O17</f>
        <v>2166016261.6115732</v>
      </c>
      <c r="P144" s="110">
        <f>Size!P17</f>
        <v>17957568.773158073</v>
      </c>
      <c r="Q144" s="112">
        <f>Size!Q17</f>
        <v>8.3599060086338647E-3</v>
      </c>
    </row>
    <row r="145" spans="1:17">
      <c r="B145" s="369"/>
      <c r="C145" s="151" t="s">
        <v>93</v>
      </c>
      <c r="D145" s="77">
        <f>Size!D18</f>
        <v>554895406.00010931</v>
      </c>
      <c r="E145" s="76">
        <f>Size!E18</f>
        <v>-9949554.488768816</v>
      </c>
      <c r="F145" s="78">
        <f>Size!F18</f>
        <v>-1.7614664526983459E-2</v>
      </c>
      <c r="G145" s="95">
        <f>Size!G18</f>
        <v>13.517907912598883</v>
      </c>
      <c r="H145" s="81">
        <f>Size!H18</f>
        <v>-1.5089746455669495</v>
      </c>
      <c r="I145" s="178">
        <f>Size!I18</f>
        <v>2.9989607468351172</v>
      </c>
      <c r="J145" s="179">
        <f>Size!J18</f>
        <v>0.10996141673054893</v>
      </c>
      <c r="K145" s="78">
        <f>Size!K18</f>
        <v>3.8062112228516458E-2</v>
      </c>
      <c r="L145" s="79">
        <f>Size!L18</f>
        <v>1664109541.1934633</v>
      </c>
      <c r="M145" s="80">
        <f>Size!M18</f>
        <v>32272828.72815299</v>
      </c>
      <c r="N145" s="78">
        <f>Size!N18</f>
        <v>1.977699636343918E-2</v>
      </c>
      <c r="O145" s="77">
        <f>Size!O18</f>
        <v>330216239.11073422</v>
      </c>
      <c r="P145" s="76">
        <f>Size!P18</f>
        <v>-7064856.6027750969</v>
      </c>
      <c r="Q145" s="78">
        <f>Size!Q18</f>
        <v>-2.0946494459849811E-2</v>
      </c>
    </row>
    <row r="146" spans="1:17">
      <c r="B146" s="369"/>
      <c r="C146" s="151" t="s">
        <v>94</v>
      </c>
      <c r="D146" s="77">
        <f>Size!D19</f>
        <v>952062326.34210694</v>
      </c>
      <c r="E146" s="76">
        <f>Size!E19</f>
        <v>40328158.668245077</v>
      </c>
      <c r="F146" s="78">
        <f>Size!F19</f>
        <v>4.4232365198219638E-2</v>
      </c>
      <c r="G146" s="95">
        <f>Size!G19</f>
        <v>23.1933634976692</v>
      </c>
      <c r="H146" s="81">
        <f>Size!H19</f>
        <v>-1.0620042939532652</v>
      </c>
      <c r="I146" s="178">
        <f>Size!I19</f>
        <v>2.7283454382664578</v>
      </c>
      <c r="J146" s="179">
        <f>Size!J19</f>
        <v>0.13793546927901978</v>
      </c>
      <c r="K146" s="78">
        <f>Size!K19</f>
        <v>5.3248509282465897E-2</v>
      </c>
      <c r="L146" s="79">
        <f>Size!L19</f>
        <v>2597554905.0208392</v>
      </c>
      <c r="M146" s="80">
        <f>Size!M19</f>
        <v>235789628.01200294</v>
      </c>
      <c r="N146" s="78">
        <f>Size!N19</f>
        <v>9.9836181989528316E-2</v>
      </c>
      <c r="O146" s="77">
        <f>Size!O19</f>
        <v>512054160.17702663</v>
      </c>
      <c r="P146" s="76">
        <f>Size!P19</f>
        <v>29258510.065858603</v>
      </c>
      <c r="Q146" s="78">
        <f>Size!Q19</f>
        <v>6.0602265283710752E-2</v>
      </c>
    </row>
    <row r="147" spans="1:17">
      <c r="B147" s="369"/>
      <c r="C147" s="151" t="s">
        <v>95</v>
      </c>
      <c r="D147" s="77">
        <f>Size!D20</f>
        <v>1060325052.707548</v>
      </c>
      <c r="E147" s="76">
        <f>Size!E20</f>
        <v>140341323.14609492</v>
      </c>
      <c r="F147" s="78">
        <f>Size!F20</f>
        <v>0.15254761430725977</v>
      </c>
      <c r="G147" s="95">
        <f>Size!G20</f>
        <v>25.830771466000147</v>
      </c>
      <c r="H147" s="81">
        <f>Size!H20</f>
        <v>1.3559360216365448</v>
      </c>
      <c r="I147" s="178">
        <f>Size!I20</f>
        <v>2.4529317342227634</v>
      </c>
      <c r="J147" s="179">
        <f>Size!J20</f>
        <v>0.1073783036678595</v>
      </c>
      <c r="K147" s="78">
        <f>Size!K20</f>
        <v>4.5779517221424482E-2</v>
      </c>
      <c r="L147" s="79">
        <f>Size!L20</f>
        <v>2600904970.377769</v>
      </c>
      <c r="M147" s="80">
        <f>Size!M20</f>
        <v>443033977.45020771</v>
      </c>
      <c r="N147" s="78">
        <f>Size!N20</f>
        <v>0.20531068766495075</v>
      </c>
      <c r="O147" s="77">
        <f>Size!O20</f>
        <v>526725293.64368856</v>
      </c>
      <c r="P147" s="76">
        <f>Size!P20</f>
        <v>68610129.592845917</v>
      </c>
      <c r="Q147" s="78">
        <f>Size!Q20</f>
        <v>0.14976611772936513</v>
      </c>
    </row>
    <row r="148" spans="1:17">
      <c r="B148" s="369"/>
      <c r="C148" s="151" t="s">
        <v>96</v>
      </c>
      <c r="D148" s="77">
        <f>Size!D21</f>
        <v>945363650.46110666</v>
      </c>
      <c r="E148" s="76">
        <f>Size!E21</f>
        <v>69449629.111147761</v>
      </c>
      <c r="F148" s="78">
        <f>Size!F21</f>
        <v>7.9288180595752961E-2</v>
      </c>
      <c r="G148" s="95">
        <f>Size!G21</f>
        <v>23.030175836144949</v>
      </c>
      <c r="H148" s="81">
        <f>Size!H21</f>
        <v>-0.27224881235425613</v>
      </c>
      <c r="I148" s="178">
        <f>Size!I21</f>
        <v>3.8158908144568593</v>
      </c>
      <c r="J148" s="179">
        <f>Size!J21</f>
        <v>0.21397019700226894</v>
      </c>
      <c r="K148" s="78">
        <f>Size!K21</f>
        <v>5.9404473259457247E-2</v>
      </c>
      <c r="L148" s="79">
        <f>Size!L21</f>
        <v>3607404470.115942</v>
      </c>
      <c r="M148" s="80">
        <f>Size!M21</f>
        <v>452431697.49796486</v>
      </c>
      <c r="N148" s="78">
        <f>Size!N21</f>
        <v>0.14340272645920168</v>
      </c>
      <c r="O148" s="77">
        <f>Size!O21</f>
        <v>2624705208.6278625</v>
      </c>
      <c r="P148" s="76">
        <f>Size!P21</f>
        <v>148328944.38530731</v>
      </c>
      <c r="Q148" s="78">
        <f>Size!Q21</f>
        <v>5.9897579591232444E-2</v>
      </c>
    </row>
    <row r="149" spans="1:17" ht="15" customHeight="1">
      <c r="B149" s="369"/>
      <c r="C149" s="151" t="s">
        <v>97</v>
      </c>
      <c r="D149" s="77">
        <f>Size!D22</f>
        <v>1361460918.9109931</v>
      </c>
      <c r="E149" s="76">
        <f>Size!E22</f>
        <v>188862677.77018404</v>
      </c>
      <c r="F149" s="78">
        <f>Size!F22</f>
        <v>0.16106341553645981</v>
      </c>
      <c r="G149" s="95">
        <f>Size!G22</f>
        <v>33.16679707461379</v>
      </c>
      <c r="H149" s="81">
        <f>Size!H22</f>
        <v>1.971518210332043</v>
      </c>
      <c r="I149" s="178">
        <f>Size!I22</f>
        <v>2.4484830220766183</v>
      </c>
      <c r="J149" s="179">
        <f>Size!J22</f>
        <v>9.9904918481057869E-2</v>
      </c>
      <c r="K149" s="78">
        <f>Size!K22</f>
        <v>4.2538469692835944E-2</v>
      </c>
      <c r="L149" s="79">
        <f>Size!L22</f>
        <v>3333513945.1743979</v>
      </c>
      <c r="M149" s="80">
        <f>Size!M22</f>
        <v>579575391.71642685</v>
      </c>
      <c r="N149" s="78">
        <f>Size!N22</f>
        <v>0.21045327644971798</v>
      </c>
      <c r="O149" s="77">
        <f>Size!O22</f>
        <v>652240880.20344257</v>
      </c>
      <c r="P149" s="76">
        <f>Size!P22</f>
        <v>87291817.230989099</v>
      </c>
      <c r="Q149" s="78">
        <f>Size!Q22</f>
        <v>0.15451272150396572</v>
      </c>
    </row>
    <row r="150" spans="1:17" ht="15" thickBot="1">
      <c r="B150" s="372"/>
      <c r="C150" s="152" t="s">
        <v>98</v>
      </c>
      <c r="D150" s="144">
        <f>Size!D23</f>
        <v>1796882866.8275151</v>
      </c>
      <c r="E150" s="138">
        <f>Size!E23</f>
        <v>88267172.672204256</v>
      </c>
      <c r="F150" s="140">
        <f>Size!F23</f>
        <v>5.1660050281722915E-2</v>
      </c>
      <c r="G150" s="141">
        <f>Size!G23</f>
        <v>43.774190344434473</v>
      </c>
      <c r="H150" s="142">
        <f>Size!H23</f>
        <v>-1.6810569696050734</v>
      </c>
      <c r="I150" s="180">
        <f>Size!I23</f>
        <v>2.7981302427256431</v>
      </c>
      <c r="J150" s="181">
        <f>Size!J23</f>
        <v>0.11828870633314859</v>
      </c>
      <c r="K150" s="140">
        <f>Size!K23</f>
        <v>4.414018692029998E-2</v>
      </c>
      <c r="L150" s="143">
        <f>Size!L23</f>
        <v>5027912292.305624</v>
      </c>
      <c r="M150" s="139">
        <f>Size!M23</f>
        <v>449092985.37612724</v>
      </c>
      <c r="N150" s="140">
        <f>Size!N23</f>
        <v>9.8080521477770174E-2</v>
      </c>
      <c r="O150" s="144">
        <f>Size!O23</f>
        <v>970893699.1728729</v>
      </c>
      <c r="P150" s="138">
        <f>Size!P23</f>
        <v>33685204.259988189</v>
      </c>
      <c r="Q150" s="140">
        <f>Size!Q23</f>
        <v>3.5942060323641528E-2</v>
      </c>
    </row>
    <row r="151" spans="1:17">
      <c r="A151" s="50"/>
      <c r="B151" s="383"/>
      <c r="C151" s="383"/>
      <c r="D151" s="383"/>
      <c r="E151" s="383"/>
      <c r="F151" s="383"/>
      <c r="G151" s="383"/>
      <c r="H151" s="383"/>
      <c r="I151" s="383"/>
      <c r="J151" s="383"/>
      <c r="K151" s="383"/>
      <c r="L151" s="383"/>
      <c r="M151" s="383"/>
      <c r="N151" s="383"/>
      <c r="O151" s="383"/>
      <c r="P151" s="383"/>
      <c r="Q151" s="383"/>
    </row>
    <row r="152" spans="1:17">
      <c r="A152" s="50"/>
      <c r="B152" s="383"/>
      <c r="C152" s="383"/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</row>
    <row r="153" spans="1:17">
      <c r="A153" s="50"/>
      <c r="B153" s="50"/>
      <c r="C153" s="177" t="s">
        <v>121</v>
      </c>
      <c r="D153" s="177"/>
      <c r="E153" s="177"/>
      <c r="F153" s="177"/>
      <c r="G153" s="177"/>
      <c r="H153" s="177"/>
      <c r="I153" s="175"/>
      <c r="J153" s="175"/>
      <c r="K153" s="175"/>
      <c r="L153" s="381"/>
      <c r="M153" s="381"/>
      <c r="N153" s="381"/>
      <c r="O153" s="381"/>
      <c r="P153" s="381"/>
      <c r="Q153" s="38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8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8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8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8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8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8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8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8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8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8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8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8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8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8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8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8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8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8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8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8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8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8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8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8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8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8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8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8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8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8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8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8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8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8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8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8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8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8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8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8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8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8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8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8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8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8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8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8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8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8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8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8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8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8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8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8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8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8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8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8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8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8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8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8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8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8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8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8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8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8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8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8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8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8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8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8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8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8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8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8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8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8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8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8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8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8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8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8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8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8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8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8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8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8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8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8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8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8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8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8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8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8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8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8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8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8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8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8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8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8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8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8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8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8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8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8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8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8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8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8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8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8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8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8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8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8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8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8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8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8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8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8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8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8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4" priority="3" operator="lessThan">
      <formula>0</formula>
    </cfRule>
  </conditionalFormatting>
  <conditionalFormatting sqref="D57:Q101">
    <cfRule type="cellIs" dxfId="103" priority="2" operator="lessThan">
      <formula>0</formula>
    </cfRule>
  </conditionalFormatting>
  <conditionalFormatting sqref="D107:Q150">
    <cfRule type="cellIs" dxfId="102" priority="1" operator="lessThan">
      <formula>0</formula>
    </cfRule>
  </conditionalFormatting>
  <conditionalFormatting sqref="D155:Q289">
    <cfRule type="cellIs" dxfId="10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80" zoomScaleNormal="80" workbookViewId="0">
      <selection activeCell="M11" sqref="M11"/>
    </sheetView>
  </sheetViews>
  <sheetFormatPr defaultColWidth="9.1796875" defaultRowHeight="14.5"/>
  <cols>
    <col min="1" max="1" width="9.1796875" style="1"/>
    <col min="2" max="2" width="21.81640625" style="1" customWidth="1"/>
    <col min="3" max="3" width="42" style="145" customWidth="1"/>
    <col min="4" max="4" width="14.6328125" style="1" bestFit="1" customWidth="1"/>
    <col min="5" max="5" width="13" style="1" bestFit="1" customWidth="1"/>
    <col min="6" max="6" width="12.6328125" style="19" bestFit="1" customWidth="1"/>
    <col min="7" max="7" width="9.54296875" style="19" bestFit="1" customWidth="1"/>
    <col min="8" max="8" width="10.54296875" style="19" bestFit="1" customWidth="1"/>
    <col min="9" max="9" width="9.54296875" style="19" bestFit="1" customWidth="1"/>
    <col min="10" max="10" width="10.54296875" style="19" bestFit="1" customWidth="1"/>
    <col min="11" max="11" width="12.6328125" style="19" bestFit="1" customWidth="1"/>
    <col min="12" max="12" width="15.453125" style="1" bestFit="1" customWidth="1"/>
    <col min="13" max="13" width="14.453125" style="1" bestFit="1" customWidth="1"/>
    <col min="14" max="14" width="12.6328125" style="19" bestFit="1" customWidth="1"/>
    <col min="15" max="15" width="14.6328125" style="1" bestFit="1" customWidth="1"/>
    <col min="16" max="16" width="13" style="1" bestFit="1" customWidth="1"/>
    <col min="17" max="17" width="12.6328125" style="19" bestFit="1" customWidth="1"/>
    <col min="18" max="16384" width="9.1796875" style="1"/>
  </cols>
  <sheetData>
    <row r="2" spans="2:17" ht="23.5">
      <c r="B2" s="373" t="s">
        <v>125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</row>
    <row r="3" spans="2:17">
      <c r="B3" s="374" t="s">
        <v>348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2:17" ht="15" thickBot="1">
      <c r="B4" s="374" t="str">
        <f>'HOME PAGE'!H5</f>
        <v>4 WEEKS  ENDING 11-30-2025</v>
      </c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</row>
    <row r="5" spans="2:17">
      <c r="D5" s="375" t="s">
        <v>55</v>
      </c>
      <c r="E5" s="376"/>
      <c r="F5" s="377"/>
      <c r="G5" s="378" t="s">
        <v>20</v>
      </c>
      <c r="H5" s="379"/>
      <c r="I5" s="375" t="s">
        <v>21</v>
      </c>
      <c r="J5" s="376"/>
      <c r="K5" s="377"/>
      <c r="L5" s="378" t="s">
        <v>22</v>
      </c>
      <c r="M5" s="376"/>
      <c r="N5" s="379"/>
      <c r="O5" s="375" t="s">
        <v>23</v>
      </c>
      <c r="P5" s="376"/>
      <c r="Q5" s="377"/>
    </row>
    <row r="6" spans="2:17" s="14" customFormat="1" ht="21.65" customHeight="1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67" t="s">
        <v>11</v>
      </c>
      <c r="D7" s="268">
        <f>'Segment Data'!D21</f>
        <v>309090216.98327231</v>
      </c>
      <c r="E7" s="269">
        <f>'Segment Data'!E21</f>
        <v>20655263.998426616</v>
      </c>
      <c r="F7" s="270">
        <f>'Segment Data'!F21</f>
        <v>7.1611515125602127E-2</v>
      </c>
      <c r="G7" s="271">
        <f>'Segment Data'!G21</f>
        <v>99.972065435472544</v>
      </c>
      <c r="H7" s="272">
        <f>'Segment Data'!H21</f>
        <v>7.7158457403641023E-3</v>
      </c>
      <c r="I7" s="273">
        <f>'Segment Data'!I21</f>
        <v>2.9909427452535504</v>
      </c>
      <c r="J7" s="274">
        <f>'Segment Data'!J21</f>
        <v>0.12565653168455437</v>
      </c>
      <c r="K7" s="270">
        <f>'Segment Data'!K21</f>
        <v>4.3854792268042501E-2</v>
      </c>
      <c r="L7" s="275">
        <f>'Segment Data'!L21</f>
        <v>924471142.11496401</v>
      </c>
      <c r="M7" s="276">
        <f>'Segment Data'!M21</f>
        <v>98022447.816064119</v>
      </c>
      <c r="N7" s="270">
        <f>'Segment Data'!N21</f>
        <v>0.11860681551347767</v>
      </c>
      <c r="O7" s="268">
        <f>'Segment Data'!O21</f>
        <v>315648754.76456523</v>
      </c>
      <c r="P7" s="269">
        <f>'Segment Data'!P21</f>
        <v>12080763.179025352</v>
      </c>
      <c r="Q7" s="270">
        <f>'Segment Data'!Q21</f>
        <v>3.9795905740678907E-2</v>
      </c>
    </row>
    <row r="8" spans="2:17">
      <c r="B8" s="365" t="s">
        <v>51</v>
      </c>
      <c r="C8" s="151" t="s">
        <v>134</v>
      </c>
      <c r="D8" s="77">
        <f>'Segment Data'!D22</f>
        <v>6661976.9431814551</v>
      </c>
      <c r="E8" s="76">
        <f>'Segment Data'!E22</f>
        <v>2260712.0049253609</v>
      </c>
      <c r="F8" s="78">
        <f>'Segment Data'!F22</f>
        <v>0.51365051562224717</v>
      </c>
      <c r="G8" s="95">
        <f>'Segment Data'!G22</f>
        <v>2.1547482200945547</v>
      </c>
      <c r="H8" s="81">
        <f>'Segment Data'!H22</f>
        <v>0.6293797362410074</v>
      </c>
      <c r="I8" s="178">
        <f>'Segment Data'!I22</f>
        <v>4.6238352839303642</v>
      </c>
      <c r="J8" s="179">
        <f>'Segment Data'!J22</f>
        <v>-0.43710372790204044</v>
      </c>
      <c r="K8" s="78">
        <f>'Segment Data'!K22</f>
        <v>-8.6368108147539036E-2</v>
      </c>
      <c r="L8" s="79">
        <f>'Segment Data'!L22</f>
        <v>30803884.050612964</v>
      </c>
      <c r="M8" s="80">
        <f>'Segment Data'!M22</f>
        <v>8529350.6231825575</v>
      </c>
      <c r="N8" s="78">
        <f>'Segment Data'!N22</f>
        <v>0.38291938419140681</v>
      </c>
      <c r="O8" s="77">
        <f>'Segment Data'!O22</f>
        <v>11658647.677148068</v>
      </c>
      <c r="P8" s="76">
        <f>'Segment Data'!P22</f>
        <v>2331652.8276549932</v>
      </c>
      <c r="Q8" s="78">
        <f>'Segment Data'!Q22</f>
        <v>0.2499897196557066</v>
      </c>
    </row>
    <row r="9" spans="2:17">
      <c r="B9" s="366"/>
      <c r="C9" s="151" t="s">
        <v>138</v>
      </c>
      <c r="D9" s="77">
        <f>'Segment Data'!D23</f>
        <v>3713459.4004909769</v>
      </c>
      <c r="E9" s="76">
        <f>'Segment Data'!E23</f>
        <v>38314.543396241032</v>
      </c>
      <c r="F9" s="78">
        <f>'Segment Data'!F23</f>
        <v>1.0425315160646301E-2</v>
      </c>
      <c r="G9" s="95">
        <f>'Segment Data'!G23</f>
        <v>1.201080415294884</v>
      </c>
      <c r="H9" s="81">
        <f>'Segment Data'!H23</f>
        <v>-7.2632986932157362E-2</v>
      </c>
      <c r="I9" s="178">
        <f>'Segment Data'!I23</f>
        <v>4.2880777288119605</v>
      </c>
      <c r="J9" s="179">
        <f>'Segment Data'!J23</f>
        <v>5.7725449716197197E-2</v>
      </c>
      <c r="K9" s="78">
        <f>'Segment Data'!K23</f>
        <v>1.3645542004018634E-2</v>
      </c>
      <c r="L9" s="79">
        <f>'Segment Data'!L23</f>
        <v>15923602.552092774</v>
      </c>
      <c r="M9" s="80">
        <f>'Segment Data'!M23</f>
        <v>376445.12987498567</v>
      </c>
      <c r="N9" s="78">
        <f>'Segment Data'!N23</f>
        <v>2.4213116240594811E-2</v>
      </c>
      <c r="O9" s="77">
        <f>'Segment Data'!O23</f>
        <v>7186445.7178707235</v>
      </c>
      <c r="P9" s="76">
        <f>'Segment Data'!P23</f>
        <v>329283.78196756821</v>
      </c>
      <c r="Q9" s="78">
        <f>'Segment Data'!Q23</f>
        <v>4.802041792880575E-2</v>
      </c>
    </row>
    <row r="10" spans="2:17">
      <c r="B10" s="366"/>
      <c r="C10" s="151" t="s">
        <v>135</v>
      </c>
      <c r="D10" s="77">
        <f>'Segment Data'!D24</f>
        <v>162635747.35842323</v>
      </c>
      <c r="E10" s="76">
        <f>'Segment Data'!E24</f>
        <v>21417424.025516063</v>
      </c>
      <c r="F10" s="78">
        <f>'Segment Data'!F24</f>
        <v>0.15166179232298888</v>
      </c>
      <c r="G10" s="95">
        <f>'Segment Data'!G24</f>
        <v>52.602867006765187</v>
      </c>
      <c r="H10" s="81">
        <f>'Segment Data'!H24</f>
        <v>3.6601237780405498</v>
      </c>
      <c r="I10" s="178">
        <f>'Segment Data'!I24</f>
        <v>3.2356660348836979</v>
      </c>
      <c r="J10" s="179">
        <f>'Segment Data'!J24</f>
        <v>9.6080705625750884E-2</v>
      </c>
      <c r="K10" s="78">
        <f>'Segment Data'!K24</f>
        <v>3.0602992290214303E-2</v>
      </c>
      <c r="L10" s="79">
        <f>'Segment Data'!L24</f>
        <v>526234963.78557616</v>
      </c>
      <c r="M10" s="80">
        <f>'Segment Data'!M24</f>
        <v>82867987.62717557</v>
      </c>
      <c r="N10" s="78">
        <f>'Segment Data'!N24</f>
        <v>0.18690608927438371</v>
      </c>
      <c r="O10" s="77">
        <f>'Segment Data'!O24</f>
        <v>168041581.31344447</v>
      </c>
      <c r="P10" s="76">
        <f>'Segment Data'!P24</f>
        <v>10563040.934589922</v>
      </c>
      <c r="Q10" s="78">
        <f>'Segment Data'!Q24</f>
        <v>6.7076065787616837E-2</v>
      </c>
    </row>
    <row r="11" spans="2:17">
      <c r="B11" s="366"/>
      <c r="C11" s="151" t="s">
        <v>137</v>
      </c>
      <c r="D11" s="77">
        <f>'Segment Data'!D25</f>
        <v>5000401.2567837071</v>
      </c>
      <c r="E11" s="76">
        <f>'Segment Data'!E25</f>
        <v>1150460.3213322759</v>
      </c>
      <c r="F11" s="78">
        <f>'Segment Data'!F25</f>
        <v>0.29882544709672976</v>
      </c>
      <c r="G11" s="95">
        <f>'Segment Data'!G25</f>
        <v>1.6173285797455506</v>
      </c>
      <c r="H11" s="81">
        <f>'Segment Data'!H25</f>
        <v>0.28303522317198815</v>
      </c>
      <c r="I11" s="178">
        <f>'Segment Data'!I25</f>
        <v>5.073042184101932</v>
      </c>
      <c r="J11" s="179">
        <f>'Segment Data'!J25</f>
        <v>3.9089024155556373E-2</v>
      </c>
      <c r="K11" s="78">
        <f>'Segment Data'!K25</f>
        <v>7.7650750639826713E-3</v>
      </c>
      <c r="L11" s="79">
        <f>'Segment Data'!L25</f>
        <v>25367246.513100062</v>
      </c>
      <c r="M11" s="80">
        <f>'Segment Data'!M25</f>
        <v>5986824.1754774228</v>
      </c>
      <c r="N11" s="78">
        <f>'Segment Data'!N25</f>
        <v>0.30891092418844651</v>
      </c>
      <c r="O11" s="77">
        <f>'Segment Data'!O25</f>
        <v>10004794.74679126</v>
      </c>
      <c r="P11" s="76">
        <f>'Segment Data'!P25</f>
        <v>1593400.970585471</v>
      </c>
      <c r="Q11" s="78">
        <f>'Segment Data'!Q25</f>
        <v>0.18943364357675122</v>
      </c>
    </row>
    <row r="12" spans="2:17" ht="15" thickBot="1">
      <c r="B12" s="367"/>
      <c r="C12" s="151" t="s">
        <v>136</v>
      </c>
      <c r="D12" s="144">
        <f>'Segment Data'!D26</f>
        <v>131078632.02441151</v>
      </c>
      <c r="E12" s="138">
        <f>'Segment Data'!E26</f>
        <v>-4211646.8967438787</v>
      </c>
      <c r="F12" s="140">
        <f>'Segment Data'!F26</f>
        <v>-3.1130447289552464E-2</v>
      </c>
      <c r="G12" s="141">
        <f>'Segment Data'!G26</f>
        <v>42.396041213578364</v>
      </c>
      <c r="H12" s="142">
        <f>'Segment Data'!H26</f>
        <v>-4.4921899047816609</v>
      </c>
      <c r="I12" s="180">
        <f>'Segment Data'!I26</f>
        <v>2.4881358630050618</v>
      </c>
      <c r="J12" s="181">
        <f>'Segment Data'!J26</f>
        <v>7.9392178300671912E-2</v>
      </c>
      <c r="K12" s="140">
        <f>'Segment Data'!K26</f>
        <v>3.2959994375829665E-2</v>
      </c>
      <c r="L12" s="143">
        <f>'Segment Data'!L26</f>
        <v>326141445.2135821</v>
      </c>
      <c r="M12" s="139">
        <f>'Segment Data'!M26</f>
        <v>261840.26035362482</v>
      </c>
      <c r="N12" s="140">
        <f>'Segment Data'!N26</f>
        <v>8.0348771869661858E-4</v>
      </c>
      <c r="O12" s="144">
        <f>'Segment Data'!O26</f>
        <v>118757285.30931069</v>
      </c>
      <c r="P12" s="138">
        <f>'Segment Data'!P26</f>
        <v>-2736615.3357726336</v>
      </c>
      <c r="Q12" s="140">
        <f>'Segment Data'!Q26</f>
        <v>-2.2524713761286091E-2</v>
      </c>
    </row>
    <row r="13" spans="2:17">
      <c r="B13" s="371" t="s">
        <v>52</v>
      </c>
      <c r="C13" s="150" t="s">
        <v>64</v>
      </c>
      <c r="D13" s="116">
        <f>'Type Data'!D15</f>
        <v>249062318.22648695</v>
      </c>
      <c r="E13" s="110">
        <f>'Type Data'!E15</f>
        <v>17088573.615769207</v>
      </c>
      <c r="F13" s="112">
        <f>'Type Data'!F15</f>
        <v>7.3665981658597043E-2</v>
      </c>
      <c r="G13" s="113">
        <f>'Type Data'!G15</f>
        <v>80.556656300113076</v>
      </c>
      <c r="H13" s="114">
        <f>'Type Data'!H15</f>
        <v>0.1603511299716871</v>
      </c>
      <c r="I13" s="182">
        <f>'Type Data'!I15</f>
        <v>2.9518987291579206</v>
      </c>
      <c r="J13" s="183">
        <f>'Type Data'!J15</f>
        <v>0.1010479183555999</v>
      </c>
      <c r="K13" s="112">
        <f>'Type Data'!K15</f>
        <v>3.5444828600891175E-2</v>
      </c>
      <c r="L13" s="115">
        <f>'Type Data'!L15</f>
        <v>735206740.6538924</v>
      </c>
      <c r="M13" s="111">
        <f>'Type Data'!M15</f>
        <v>73884202.745577216</v>
      </c>
      <c r="N13" s="112">
        <f>'Type Data'!N15</f>
        <v>0.11172188835309348</v>
      </c>
      <c r="O13" s="116">
        <f>'Type Data'!O15</f>
        <v>250839950.17062435</v>
      </c>
      <c r="P13" s="110">
        <f>'Type Data'!P15</f>
        <v>9688306.3948616683</v>
      </c>
      <c r="Q13" s="112">
        <f>'Type Data'!Q15</f>
        <v>4.0175162164229075E-2</v>
      </c>
    </row>
    <row r="14" spans="2:17">
      <c r="B14" s="369"/>
      <c r="C14" s="151" t="s">
        <v>65</v>
      </c>
      <c r="D14" s="77">
        <f>'Type Data'!D16</f>
        <v>43531749.353596695</v>
      </c>
      <c r="E14" s="76">
        <f>'Type Data'!E16</f>
        <v>4305392.4379357025</v>
      </c>
      <c r="F14" s="78">
        <f>'Type Data'!F16</f>
        <v>0.10975764196487971</v>
      </c>
      <c r="G14" s="95">
        <f>'Type Data'!G16</f>
        <v>14.079898540217734</v>
      </c>
      <c r="H14" s="81">
        <f>'Type Data'!H16</f>
        <v>0.48502310896316914</v>
      </c>
      <c r="I14" s="178">
        <f>'Type Data'!I16</f>
        <v>3.1124054738154259</v>
      </c>
      <c r="J14" s="179">
        <f>'Type Data'!J16</f>
        <v>0.23983367828701008</v>
      </c>
      <c r="K14" s="78">
        <f>'Type Data'!K16</f>
        <v>8.3490925678636405E-2</v>
      </c>
      <c r="L14" s="79">
        <f>'Type Data'!L16</f>
        <v>135488454.97289547</v>
      </c>
      <c r="M14" s="80">
        <f>'Type Data'!M16</f>
        <v>22807928.45563668</v>
      </c>
      <c r="N14" s="78">
        <f>'Type Data'!N16</f>
        <v>0.20241233477146814</v>
      </c>
      <c r="O14" s="77">
        <f>'Type Data'!O16</f>
        <v>35869138.42415835</v>
      </c>
      <c r="P14" s="76">
        <f>'Type Data'!P16</f>
        <v>5008207.3295896724</v>
      </c>
      <c r="Q14" s="78">
        <f>'Type Data'!Q16</f>
        <v>0.16228309230991039</v>
      </c>
    </row>
    <row r="15" spans="2:17">
      <c r="B15" s="369"/>
      <c r="C15" s="151" t="s">
        <v>66</v>
      </c>
      <c r="D15" s="77">
        <f>'Type Data'!D17</f>
        <v>15589194.241361137</v>
      </c>
      <c r="E15" s="76">
        <f>'Type Data'!E17</f>
        <v>-723914.54390099645</v>
      </c>
      <c r="F15" s="78">
        <f>'Type Data'!F17</f>
        <v>-4.4376246945340522E-2</v>
      </c>
      <c r="G15" s="95">
        <f>'Type Data'!G17</f>
        <v>5.0421652357505415</v>
      </c>
      <c r="H15" s="81">
        <f>'Type Data'!H17</f>
        <v>-0.61155076721583068</v>
      </c>
      <c r="I15" s="178">
        <f>'Type Data'!I17</f>
        <v>3.2678757511631082</v>
      </c>
      <c r="J15" s="179">
        <f>'Type Data'!J17</f>
        <v>0.22773494599663646</v>
      </c>
      <c r="K15" s="78">
        <f>'Type Data'!K17</f>
        <v>7.490934157050208E-2</v>
      </c>
      <c r="L15" s="79">
        <f>'Type Data'!L17</f>
        <v>50943549.84151563</v>
      </c>
      <c r="M15" s="80">
        <f>'Type Data'!M17</f>
        <v>1349402.1643205658</v>
      </c>
      <c r="N15" s="78">
        <f>'Type Data'!N17</f>
        <v>2.7208899185116209E-2</v>
      </c>
      <c r="O15" s="77">
        <f>'Type Data'!O17</f>
        <v>25311845.522448406</v>
      </c>
      <c r="P15" s="76">
        <f>'Type Data'!P17</f>
        <v>-2556600.4999133423</v>
      </c>
      <c r="Q15" s="78">
        <f>'Type Data'!Q17</f>
        <v>-9.173817936823303E-2</v>
      </c>
    </row>
    <row r="16" spans="2:17" ht="15" thickBot="1">
      <c r="B16" s="372"/>
      <c r="C16" s="152" t="s">
        <v>67</v>
      </c>
      <c r="D16" s="144">
        <f>'Type Data'!D18</f>
        <v>906955.16183353076</v>
      </c>
      <c r="E16" s="138">
        <f>'Type Data'!E18</f>
        <v>-14787.511378175579</v>
      </c>
      <c r="F16" s="140">
        <f>'Type Data'!F18</f>
        <v>-1.6042993134569972E-2</v>
      </c>
      <c r="G16" s="141">
        <f>'Type Data'!G18</f>
        <v>0.29334535939313899</v>
      </c>
      <c r="H16" s="142">
        <f>'Type Data'!H18</f>
        <v>-2.6107625979096272E-2</v>
      </c>
      <c r="I16" s="180">
        <f>'Type Data'!I18</f>
        <v>3.1229731808735179</v>
      </c>
      <c r="J16" s="181">
        <f>'Type Data'!J18</f>
        <v>2.9395896233650021E-2</v>
      </c>
      <c r="K16" s="140">
        <f>'Type Data'!K18</f>
        <v>9.5022343161121573E-3</v>
      </c>
      <c r="L16" s="143">
        <f>'Type Data'!L18</f>
        <v>2832396.6466609179</v>
      </c>
      <c r="M16" s="139">
        <f>'Type Data'!M18</f>
        <v>-19085.549470045604</v>
      </c>
      <c r="N16" s="140">
        <f>'Type Data'!N18</f>
        <v>-6.6932030983541998E-3</v>
      </c>
      <c r="O16" s="144">
        <f>'Type Data'!O18</f>
        <v>3627820.647334123</v>
      </c>
      <c r="P16" s="138">
        <f>'Type Data'!P18</f>
        <v>-59150.045512702316</v>
      </c>
      <c r="Q16" s="140">
        <f>'Type Data'!Q18</f>
        <v>-1.6042993134569972E-2</v>
      </c>
    </row>
    <row r="17" spans="2:17" ht="15" customHeight="1" thickBot="1">
      <c r="B17" s="94" t="s">
        <v>68</v>
      </c>
      <c r="C17" s="153" t="s">
        <v>69</v>
      </c>
      <c r="D17" s="137">
        <f>Granola!D6</f>
        <v>0</v>
      </c>
      <c r="E17" s="131">
        <f>Granola!E6</f>
        <v>0</v>
      </c>
      <c r="F17" s="133">
        <f>Granola!F6</f>
        <v>0</v>
      </c>
      <c r="G17" s="134">
        <f>Granola!G6</f>
        <v>0</v>
      </c>
      <c r="H17" s="135">
        <f>Granola!H6</f>
        <v>0</v>
      </c>
      <c r="I17" s="184">
        <f>Granola!I6</f>
        <v>0</v>
      </c>
      <c r="J17" s="185">
        <f>Granola!J6</f>
        <v>0</v>
      </c>
      <c r="K17" s="133">
        <f>Granola!K6</f>
        <v>0</v>
      </c>
      <c r="L17" s="136">
        <f>Granola!L6</f>
        <v>0</v>
      </c>
      <c r="M17" s="132">
        <f>Granola!M6</f>
        <v>0</v>
      </c>
      <c r="N17" s="133">
        <f>Granola!N6</f>
        <v>0</v>
      </c>
      <c r="O17" s="137">
        <f>Granola!O6</f>
        <v>0</v>
      </c>
      <c r="P17" s="131">
        <f>Granola!P6</f>
        <v>0</v>
      </c>
      <c r="Q17" s="133">
        <f>Granola!Q6</f>
        <v>0</v>
      </c>
    </row>
    <row r="18" spans="2:17">
      <c r="B18" s="368" t="s">
        <v>70</v>
      </c>
      <c r="C18" s="154" t="s">
        <v>14</v>
      </c>
      <c r="D18" s="125">
        <f>'NB vs PL'!D9</f>
        <v>249813306.62719542</v>
      </c>
      <c r="E18" s="117">
        <f>'NB vs PL'!E9</f>
        <v>15504173.917971402</v>
      </c>
      <c r="F18" s="121">
        <f>'NB vs PL'!F9</f>
        <v>6.6169737981199281E-2</v>
      </c>
      <c r="G18" s="122">
        <f>'NB vs PL'!G9</f>
        <v>80.799555807802662</v>
      </c>
      <c r="H18" s="123">
        <f>'NB vs PL'!H9</f>
        <v>-0.40613653920784998</v>
      </c>
      <c r="I18" s="186">
        <f>'NB vs PL'!I9</f>
        <v>3.2546598632719856</v>
      </c>
      <c r="J18" s="187">
        <f>'NB vs PL'!J9</f>
        <v>0.15159307052259008</v>
      </c>
      <c r="K18" s="121">
        <f>'NB vs PL'!K9</f>
        <v>4.8852661140521177E-2</v>
      </c>
      <c r="L18" s="124">
        <f>'NB vs PL'!L9</f>
        <v>813057342.39079046</v>
      </c>
      <c r="M18" s="118">
        <f>'NB vs PL'!M9</f>
        <v>85980453.442886233</v>
      </c>
      <c r="N18" s="121">
        <f>'NB vs PL'!N9</f>
        <v>0.1182549669090731</v>
      </c>
      <c r="O18" s="125">
        <f>'NB vs PL'!O9</f>
        <v>272543865.51092613</v>
      </c>
      <c r="P18" s="117">
        <f>'NB vs PL'!P9</f>
        <v>12696984.112029672</v>
      </c>
      <c r="Q18" s="121">
        <f>'NB vs PL'!Q9</f>
        <v>4.8863330757232613E-2</v>
      </c>
    </row>
    <row r="19" spans="2:17" ht="15" thickBot="1">
      <c r="B19" s="370"/>
      <c r="C19" s="155" t="s">
        <v>13</v>
      </c>
      <c r="D19" s="130">
        <f>'NB vs PL'!D10</f>
        <v>59363277.488474295</v>
      </c>
      <c r="E19" s="119">
        <f>'NB vs PL'!E10</f>
        <v>5134592.2969886065</v>
      </c>
      <c r="F19" s="126">
        <f>'NB vs PL'!F10</f>
        <v>9.4684063957257369E-2</v>
      </c>
      <c r="G19" s="127">
        <f>'NB vs PL'!G10</f>
        <v>19.200444192198567</v>
      </c>
      <c r="H19" s="128">
        <f>'NB vs PL'!H10</f>
        <v>0.40613653920748405</v>
      </c>
      <c r="I19" s="188">
        <f>'NB vs PL'!I10</f>
        <v>1.8801849614117896</v>
      </c>
      <c r="J19" s="189">
        <f>'NB vs PL'!J10</f>
        <v>3.7504167982703729E-2</v>
      </c>
      <c r="K19" s="126">
        <f>'NB vs PL'!K10</f>
        <v>2.0353046559361692E-2</v>
      </c>
      <c r="L19" s="129">
        <f>'NB vs PL'!L10</f>
        <v>111613941.5939444</v>
      </c>
      <c r="M19" s="120">
        <f>'NB vs PL'!M10</f>
        <v>11687784.938681439</v>
      </c>
      <c r="N19" s="126">
        <f>'NB vs PL'!N10</f>
        <v>0.11696421967877077</v>
      </c>
      <c r="O19" s="130">
        <f>'NB vs PL'!O10</f>
        <v>43106606.733911134</v>
      </c>
      <c r="P19" s="119">
        <f>'NB vs PL'!P10</f>
        <v>-739771.45208679885</v>
      </c>
      <c r="Q19" s="126">
        <f>'NB vs PL'!Q10</f>
        <v>-1.6871894160759675E-2</v>
      </c>
    </row>
    <row r="20" spans="2:17">
      <c r="B20" s="371" t="s">
        <v>53</v>
      </c>
      <c r="C20" s="150" t="s">
        <v>60</v>
      </c>
      <c r="D20" s="116">
        <f>Package!D15</f>
        <v>147063934.84816083</v>
      </c>
      <c r="E20" s="110">
        <f>Package!E15</f>
        <v>3219418.5967900753</v>
      </c>
      <c r="F20" s="112">
        <f>Package!F15</f>
        <v>2.2381239693309449E-2</v>
      </c>
      <c r="G20" s="113">
        <f>Package!G15</f>
        <v>47.566323713940385</v>
      </c>
      <c r="H20" s="114">
        <f>Package!H15</f>
        <v>-2.286592377936401</v>
      </c>
      <c r="I20" s="182">
        <f>Package!I15</f>
        <v>3.1684411828513799</v>
      </c>
      <c r="J20" s="183">
        <f>Package!J15</f>
        <v>0.11991702947132366</v>
      </c>
      <c r="K20" s="112">
        <f>Package!K15</f>
        <v>3.9336092954476168E-2</v>
      </c>
      <c r="L20" s="115">
        <f>Package!L15</f>
        <v>465963427.685085</v>
      </c>
      <c r="M20" s="111">
        <f>Package!M15</f>
        <v>27449945.561511219</v>
      </c>
      <c r="N20" s="112">
        <f>Package!N15</f>
        <v>6.2597723172798103E-2</v>
      </c>
      <c r="O20" s="116">
        <f>Package!O15</f>
        <v>213732681.00835294</v>
      </c>
      <c r="P20" s="110">
        <f>Package!P15</f>
        <v>487580.53028655052</v>
      </c>
      <c r="Q20" s="112">
        <f>Package!Q15</f>
        <v>2.2864794041854261E-3</v>
      </c>
    </row>
    <row r="21" spans="2:17">
      <c r="B21" s="369"/>
      <c r="C21" s="151" t="s">
        <v>61</v>
      </c>
      <c r="D21" s="77">
        <f>Package!D16</f>
        <v>101436775.12158337</v>
      </c>
      <c r="E21" s="76">
        <f>Package!E16</f>
        <v>12001338.155999869</v>
      </c>
      <c r="F21" s="78">
        <f>Package!F16</f>
        <v>0.13418996499808256</v>
      </c>
      <c r="G21" s="95">
        <f>Package!G16</f>
        <v>32.808686146695671</v>
      </c>
      <c r="H21" s="81">
        <f>Package!H16</f>
        <v>1.8125977946443541</v>
      </c>
      <c r="I21" s="178">
        <f>Package!I16</f>
        <v>2.5301979724116173</v>
      </c>
      <c r="J21" s="179">
        <f>Package!J16</f>
        <v>0.10296355207936125</v>
      </c>
      <c r="K21" s="78">
        <f>Package!K16</f>
        <v>4.2420110400901004E-2</v>
      </c>
      <c r="L21" s="79">
        <f>Package!L16</f>
        <v>256655122.74060345</v>
      </c>
      <c r="M21" s="80">
        <f>Package!M16</f>
        <v>39574351.74028337</v>
      </c>
      <c r="N21" s="78">
        <f>Package!N16</f>
        <v>0.18230242852889544</v>
      </c>
      <c r="O21" s="77">
        <f>Package!O16</f>
        <v>49497103.222894534</v>
      </c>
      <c r="P21" s="76">
        <f>Package!P16</f>
        <v>5530354.6840090081</v>
      </c>
      <c r="Q21" s="78">
        <f>Package!Q16</f>
        <v>0.12578493674868393</v>
      </c>
    </row>
    <row r="22" spans="2:17">
      <c r="B22" s="369"/>
      <c r="C22" s="151" t="s">
        <v>62</v>
      </c>
      <c r="D22" s="77">
        <f>Package!D17</f>
        <v>9425386.7680080868</v>
      </c>
      <c r="E22" s="76">
        <f>Package!E17</f>
        <v>-689659.30489849299</v>
      </c>
      <c r="F22" s="78">
        <f>Package!F17</f>
        <v>-6.8181528776795564E-2</v>
      </c>
      <c r="G22" s="95">
        <f>Package!G17</f>
        <v>3.0485448291523785</v>
      </c>
      <c r="H22" s="81">
        <f>Package!H17</f>
        <v>-0.45707746552633299</v>
      </c>
      <c r="I22" s="178">
        <f>Package!I17</f>
        <v>2.571053303532755</v>
      </c>
      <c r="J22" s="179">
        <f>Package!J17</f>
        <v>4.5401596093217034E-2</v>
      </c>
      <c r="K22" s="78">
        <f>Package!K17</f>
        <v>1.7976190446007453E-2</v>
      </c>
      <c r="L22" s="79">
        <f>Package!L17</f>
        <v>24233171.786961108</v>
      </c>
      <c r="M22" s="80">
        <f>Package!M17</f>
        <v>-1313911.5979049876</v>
      </c>
      <c r="N22" s="78">
        <f>Package!N17</f>
        <v>-5.1430982476979706E-2</v>
      </c>
      <c r="O22" s="77">
        <f>Package!O17</f>
        <v>5853036.7182457224</v>
      </c>
      <c r="P22" s="76">
        <f>Package!P17</f>
        <v>-271736.68031179626</v>
      </c>
      <c r="Q22" s="78">
        <f>Package!Q17</f>
        <v>-4.4366813697269934E-2</v>
      </c>
    </row>
    <row r="23" spans="2:17" ht="15" thickBot="1">
      <c r="B23" s="372"/>
      <c r="C23" s="152" t="s">
        <v>63</v>
      </c>
      <c r="D23" s="144">
        <f>Package!D18</f>
        <v>43534646.98360303</v>
      </c>
      <c r="E23" s="138">
        <f>Package!E18</f>
        <v>4310165.4342549518</v>
      </c>
      <c r="F23" s="140">
        <f>Package!F18</f>
        <v>0.10988457371533029</v>
      </c>
      <c r="G23" s="141">
        <f>Package!G18</f>
        <v>14.080835748970014</v>
      </c>
      <c r="H23" s="142">
        <f>Package!H18</f>
        <v>0.48661027283279168</v>
      </c>
      <c r="I23" s="180">
        <f>Package!I18</f>
        <v>3.1122966305259907</v>
      </c>
      <c r="J23" s="181">
        <f>Package!J18</f>
        <v>0.24001618842282779</v>
      </c>
      <c r="K23" s="140">
        <f>Package!K18</f>
        <v>8.3562936579786515E-2</v>
      </c>
      <c r="L23" s="143">
        <f>Package!L18</f>
        <v>135492735.1182062</v>
      </c>
      <c r="M23" s="139">
        <f>Package!M18</f>
        <v>22829023.912377343</v>
      </c>
      <c r="N23" s="140">
        <f>Package!N18</f>
        <v>0.20262978795958783</v>
      </c>
      <c r="O23" s="144">
        <f>Package!O18</f>
        <v>35869862.831659928</v>
      </c>
      <c r="P23" s="138">
        <f>Package!P18</f>
        <v>5013358.8039777949</v>
      </c>
      <c r="Q23" s="140">
        <f>Package!Q18</f>
        <v>0.16247332489384367</v>
      </c>
    </row>
    <row r="24" spans="2:17">
      <c r="B24" s="368" t="s">
        <v>71</v>
      </c>
      <c r="C24" s="156" t="s">
        <v>72</v>
      </c>
      <c r="D24" s="116">
        <f>Flavor!D42</f>
        <v>25044020.824539285</v>
      </c>
      <c r="E24" s="110">
        <f>Flavor!E42</f>
        <v>-564279.86351199448</v>
      </c>
      <c r="F24" s="112">
        <f>Flavor!F42</f>
        <v>-2.2035037403918215E-2</v>
      </c>
      <c r="G24" s="113">
        <f>Flavor!G42</f>
        <v>8.1002320716403542</v>
      </c>
      <c r="H24" s="114">
        <f>Flavor!H42</f>
        <v>-0.77496525062673882</v>
      </c>
      <c r="I24" s="182">
        <f>Flavor!I42</f>
        <v>3.0345612249748277</v>
      </c>
      <c r="J24" s="183">
        <f>Flavor!J42</f>
        <v>9.17823719079216E-2</v>
      </c>
      <c r="K24" s="112">
        <f>Flavor!K42</f>
        <v>3.1189014360446358E-2</v>
      </c>
      <c r="L24" s="115">
        <f>Flavor!L42</f>
        <v>75997614.511609033</v>
      </c>
      <c r="M24" s="111">
        <f>Flavor!M42</f>
        <v>638048.78383302689</v>
      </c>
      <c r="N24" s="112">
        <f>Flavor!N42</f>
        <v>8.4667258585044512E-3</v>
      </c>
      <c r="O24" s="116">
        <f>Flavor!O42</f>
        <v>29397132.120666735</v>
      </c>
      <c r="P24" s="110">
        <f>Flavor!P42</f>
        <v>-1356354.1039072908</v>
      </c>
      <c r="Q24" s="112">
        <f>Flavor!Q42</f>
        <v>-4.4104076331465673E-2</v>
      </c>
    </row>
    <row r="25" spans="2:17">
      <c r="B25" s="369"/>
      <c r="C25" s="151" t="s">
        <v>73</v>
      </c>
      <c r="D25" s="77">
        <f>Flavor!D43</f>
        <v>46849956.610874765</v>
      </c>
      <c r="E25" s="76">
        <f>Flavor!E43</f>
        <v>-649066.85511812568</v>
      </c>
      <c r="F25" s="78">
        <f>Flavor!F43</f>
        <v>-1.3664846301162962E-2</v>
      </c>
      <c r="G25" s="95">
        <f>Flavor!G43</f>
        <v>15.153138697381996</v>
      </c>
      <c r="H25" s="81">
        <f>Flavor!H43</f>
        <v>-1.3088363087292638</v>
      </c>
      <c r="I25" s="178">
        <f>Flavor!I43</f>
        <v>2.7026044795406396</v>
      </c>
      <c r="J25" s="179">
        <f>Flavor!J43</f>
        <v>0.12487899848643247</v>
      </c>
      <c r="K25" s="78">
        <f>Flavor!K43</f>
        <v>4.8445421905578927E-2</v>
      </c>
      <c r="L25" s="79">
        <f>Flavor!L43</f>
        <v>126616902.60283475</v>
      </c>
      <c r="M25" s="80">
        <f>Flavor!M43</f>
        <v>4177459.4893531501</v>
      </c>
      <c r="N25" s="78">
        <f>Flavor!N43</f>
        <v>3.4118576360081282E-2</v>
      </c>
      <c r="O25" s="77">
        <f>Flavor!O43</f>
        <v>37680842.829488628</v>
      </c>
      <c r="P25" s="76">
        <f>Flavor!P43</f>
        <v>1277999.7877211496</v>
      </c>
      <c r="Q25" s="78">
        <f>Flavor!Q43</f>
        <v>3.5107142215645433E-2</v>
      </c>
    </row>
    <row r="26" spans="2:17">
      <c r="B26" s="369"/>
      <c r="C26" s="151" t="s">
        <v>74</v>
      </c>
      <c r="D26" s="77">
        <f>Flavor!D44</f>
        <v>49590127.466478735</v>
      </c>
      <c r="E26" s="76">
        <f>Flavor!E44</f>
        <v>3484080.9051321894</v>
      </c>
      <c r="F26" s="78">
        <f>Flavor!F44</f>
        <v>7.5566680836458941E-2</v>
      </c>
      <c r="G26" s="95">
        <f>Flavor!G44</f>
        <v>16.039418899824121</v>
      </c>
      <c r="H26" s="81">
        <f>Flavor!H44</f>
        <v>6.0214892253409147E-2</v>
      </c>
      <c r="I26" s="178">
        <f>Flavor!I44</f>
        <v>3.0380607568146907</v>
      </c>
      <c r="J26" s="179">
        <f>Flavor!J44</f>
        <v>0.12595700834060874</v>
      </c>
      <c r="K26" s="78">
        <f>Flavor!K44</f>
        <v>4.3252926138572213E-2</v>
      </c>
      <c r="L26" s="79">
        <f>Flavor!L44</f>
        <v>150657820.18134737</v>
      </c>
      <c r="M26" s="80">
        <f>Flavor!M44</f>
        <v>16392229.162729532</v>
      </c>
      <c r="N26" s="78">
        <f>Flavor!N44</f>
        <v>0.12208808703978755</v>
      </c>
      <c r="O26" s="77">
        <f>Flavor!O44</f>
        <v>42260732.721905455</v>
      </c>
      <c r="P26" s="76">
        <f>Flavor!P44</f>
        <v>1586010.723895669</v>
      </c>
      <c r="Q26" s="78">
        <f>Flavor!Q44</f>
        <v>3.8992539985233887E-2</v>
      </c>
    </row>
    <row r="27" spans="2:17">
      <c r="B27" s="369"/>
      <c r="C27" s="151" t="s">
        <v>75</v>
      </c>
      <c r="D27" s="77">
        <f>Flavor!D45</f>
        <v>7096783.4265171327</v>
      </c>
      <c r="E27" s="76">
        <f>Flavor!E45</f>
        <v>-31088.372796185315</v>
      </c>
      <c r="F27" s="78">
        <f>Flavor!F45</f>
        <v>-4.3615224391634387E-3</v>
      </c>
      <c r="G27" s="95">
        <f>Flavor!G45</f>
        <v>2.2953819244804641</v>
      </c>
      <c r="H27" s="81">
        <f>Flavor!H45</f>
        <v>-0.17496038668452885</v>
      </c>
      <c r="I27" s="178">
        <f>Flavor!I45</f>
        <v>3.4348282348294479</v>
      </c>
      <c r="J27" s="179">
        <f>Flavor!J45</f>
        <v>0.46371072996306406</v>
      </c>
      <c r="K27" s="78">
        <f>Flavor!K45</f>
        <v>0.15607283427988081</v>
      </c>
      <c r="L27" s="79">
        <f>Flavor!L45</f>
        <v>24376232.089870725</v>
      </c>
      <c r="M27" s="80">
        <f>Flavor!M45</f>
        <v>3198487.4144874774</v>
      </c>
      <c r="N27" s="78">
        <f>Flavor!N45</f>
        <v>0.15103059667186186</v>
      </c>
      <c r="O27" s="77">
        <f>Flavor!O45</f>
        <v>9230545.2625176627</v>
      </c>
      <c r="P27" s="76">
        <f>Flavor!P45</f>
        <v>1487794.5525675099</v>
      </c>
      <c r="Q27" s="78">
        <f>Flavor!Q45</f>
        <v>0.19215322929815576</v>
      </c>
    </row>
    <row r="28" spans="2:17">
      <c r="B28" s="369"/>
      <c r="C28" s="151" t="s">
        <v>76</v>
      </c>
      <c r="D28" s="77">
        <f>Flavor!D46</f>
        <v>61503719.395093173</v>
      </c>
      <c r="E28" s="76">
        <f>Flavor!E46</f>
        <v>8895465.8339342251</v>
      </c>
      <c r="F28" s="78">
        <f>Flavor!F46</f>
        <v>0.16908878800914637</v>
      </c>
      <c r="G28" s="95">
        <f>Flavor!G46</f>
        <v>19.892748207634007</v>
      </c>
      <c r="H28" s="81">
        <f>Flavor!H46</f>
        <v>1.6600416792776116</v>
      </c>
      <c r="I28" s="178">
        <f>Flavor!I46</f>
        <v>2.7142538007826964</v>
      </c>
      <c r="J28" s="179">
        <f>Flavor!J46</f>
        <v>8.7126778279785544E-2</v>
      </c>
      <c r="K28" s="78">
        <f>Flavor!K46</f>
        <v>3.3164280803133113E-2</v>
      </c>
      <c r="L28" s="79">
        <f>Flavor!L46</f>
        <v>166936704.13040408</v>
      </c>
      <c r="M28" s="80">
        <f>Flavor!M46</f>
        <v>28728139.593198419</v>
      </c>
      <c r="N28" s="78">
        <f>Flavor!N46</f>
        <v>0.20786077685847623</v>
      </c>
      <c r="O28" s="77">
        <f>Flavor!O46</f>
        <v>37599036.937881932</v>
      </c>
      <c r="P28" s="76">
        <f>Flavor!P46</f>
        <v>4789032.7053272501</v>
      </c>
      <c r="Q28" s="78">
        <f>Flavor!Q46</f>
        <v>0.14596257505433313</v>
      </c>
    </row>
    <row r="29" spans="2:17">
      <c r="B29" s="369"/>
      <c r="C29" s="151" t="s">
        <v>77</v>
      </c>
      <c r="D29" s="77">
        <f>Flavor!D47</f>
        <v>10146148.369257644</v>
      </c>
      <c r="E29" s="76">
        <f>Flavor!E47</f>
        <v>-429969.72871085443</v>
      </c>
      <c r="F29" s="78">
        <f>Flavor!F47</f>
        <v>-4.0654777559021839E-2</v>
      </c>
      <c r="G29" s="95">
        <f>Flavor!G47</f>
        <v>3.2816677880954503</v>
      </c>
      <c r="H29" s="81">
        <f>Flavor!H47</f>
        <v>-0.38375055287504667</v>
      </c>
      <c r="I29" s="178">
        <f>Flavor!I47</f>
        <v>3.0636567249006612</v>
      </c>
      <c r="J29" s="179">
        <f>Flavor!J47</f>
        <v>0.10766291546774509</v>
      </c>
      <c r="K29" s="78">
        <f>Flavor!K47</f>
        <v>3.642190153584908E-2</v>
      </c>
      <c r="L29" s="79">
        <f>Flavor!L47</f>
        <v>31084315.683316056</v>
      </c>
      <c r="M29" s="80">
        <f>Flavor!M47</f>
        <v>-178623.94211025164</v>
      </c>
      <c r="N29" s="78">
        <f>Flavor!N47</f>
        <v>-5.7136003283893332E-3</v>
      </c>
      <c r="O29" s="77">
        <f>Flavor!O47</f>
        <v>18351660.489842974</v>
      </c>
      <c r="P29" s="76">
        <f>Flavor!P47</f>
        <v>-555356.0303821899</v>
      </c>
      <c r="Q29" s="78">
        <f>Flavor!Q47</f>
        <v>-2.937301238342474E-2</v>
      </c>
    </row>
    <row r="30" spans="2:17">
      <c r="B30" s="369"/>
      <c r="C30" s="151" t="s">
        <v>78</v>
      </c>
      <c r="D30" s="77">
        <f>Flavor!D48</f>
        <v>1335143.6776430001</v>
      </c>
      <c r="E30" s="76">
        <f>Flavor!E48</f>
        <v>373058.93506925367</v>
      </c>
      <c r="F30" s="78">
        <f>Flavor!F48</f>
        <v>0.3877609929362929</v>
      </c>
      <c r="G30" s="95">
        <f>Flavor!G48</f>
        <v>0.43183854995419385</v>
      </c>
      <c r="H30" s="81">
        <f>Flavor!H48</f>
        <v>9.8404011087323384E-2</v>
      </c>
      <c r="I30" s="178">
        <f>Flavor!I48</f>
        <v>3.9718234649035522</v>
      </c>
      <c r="J30" s="179">
        <f>Flavor!J48</f>
        <v>0.1799850629698998</v>
      </c>
      <c r="K30" s="78">
        <f>Flavor!K48</f>
        <v>4.7466438147289243E-2</v>
      </c>
      <c r="L30" s="79">
        <f>Flavor!L48</f>
        <v>5302954.9878800921</v>
      </c>
      <c r="M30" s="80">
        <f>Flavor!M48</f>
        <v>1654885.1150745079</v>
      </c>
      <c r="N30" s="78">
        <f>Flavor!N48</f>
        <v>0.45363306427072408</v>
      </c>
      <c r="O30" s="77">
        <f>Flavor!O48</f>
        <v>2407021.8998994399</v>
      </c>
      <c r="P30" s="76">
        <f>Flavor!P48</f>
        <v>573420.7534812158</v>
      </c>
      <c r="Q30" s="78">
        <f>Flavor!Q48</f>
        <v>0.31272927299447972</v>
      </c>
    </row>
    <row r="31" spans="2:17">
      <c r="B31" s="369"/>
      <c r="C31" s="151" t="s">
        <v>79</v>
      </c>
      <c r="D31" s="77">
        <f>Flavor!D49</f>
        <v>6638081.9338419335</v>
      </c>
      <c r="E31" s="76">
        <f>Flavor!E49</f>
        <v>82869.203440676443</v>
      </c>
      <c r="F31" s="78">
        <f>Flavor!F49</f>
        <v>1.2641726035274505E-2</v>
      </c>
      <c r="G31" s="95">
        <f>Flavor!G49</f>
        <v>2.1470196240212562</v>
      </c>
      <c r="H31" s="81">
        <f>Flavor!H49</f>
        <v>-0.12485335890159632</v>
      </c>
      <c r="I31" s="178">
        <f>Flavor!I49</f>
        <v>3.3232384677651314</v>
      </c>
      <c r="J31" s="179">
        <f>Flavor!J49</f>
        <v>7.3542237201373872E-2</v>
      </c>
      <c r="K31" s="78">
        <f>Flavor!K49</f>
        <v>2.2630495893647191E-2</v>
      </c>
      <c r="L31" s="79">
        <f>Flavor!L49</f>
        <v>22059929.234720267</v>
      </c>
      <c r="M31" s="80">
        <f>Flavor!M49</f>
        <v>757479.13419174403</v>
      </c>
      <c r="N31" s="78">
        <f>Flavor!N49</f>
        <v>3.5558310458051516E-2</v>
      </c>
      <c r="O31" s="77">
        <f>Flavor!O49</f>
        <v>12189765.899866935</v>
      </c>
      <c r="P31" s="76">
        <f>Flavor!P49</f>
        <v>-388332.237198079</v>
      </c>
      <c r="Q31" s="78">
        <f>Flavor!Q49</f>
        <v>-3.0873684794503666E-2</v>
      </c>
    </row>
    <row r="32" spans="2:17">
      <c r="B32" s="369"/>
      <c r="C32" s="151" t="s">
        <v>80</v>
      </c>
      <c r="D32" s="77">
        <f>Flavor!D50</f>
        <v>2594943.7042930867</v>
      </c>
      <c r="E32" s="76">
        <f>Flavor!E50</f>
        <v>-163884.37072686478</v>
      </c>
      <c r="F32" s="78">
        <f>Flavor!F50</f>
        <v>-5.9403618591085852E-2</v>
      </c>
      <c r="G32" s="95">
        <f>Flavor!G50</f>
        <v>0.83930796755367909</v>
      </c>
      <c r="H32" s="81">
        <f>Flavor!H50</f>
        <v>-0.11683292763024122</v>
      </c>
      <c r="I32" s="178">
        <f>Flavor!I50</f>
        <v>2.648872408577462</v>
      </c>
      <c r="J32" s="179">
        <f>Flavor!J50</f>
        <v>7.0685247282061603E-2</v>
      </c>
      <c r="K32" s="78">
        <f>Flavor!K50</f>
        <v>2.7416646992589191E-2</v>
      </c>
      <c r="L32" s="79">
        <f>Flavor!L50</f>
        <v>6873674.7801137492</v>
      </c>
      <c r="M32" s="80">
        <f>Flavor!M50</f>
        <v>-239100.34312399384</v>
      </c>
      <c r="N32" s="78">
        <f>Flavor!N50</f>
        <v>-3.3615619639491022E-2</v>
      </c>
      <c r="O32" s="77">
        <f>Flavor!O50</f>
        <v>2040476.8314560873</v>
      </c>
      <c r="P32" s="76">
        <f>Flavor!P50</f>
        <v>-76267.637072536862</v>
      </c>
      <c r="Q32" s="78">
        <f>Flavor!Q50</f>
        <v>-3.6030630152326069E-2</v>
      </c>
    </row>
    <row r="33" spans="2:17">
      <c r="B33" s="369"/>
      <c r="C33" s="151" t="s">
        <v>81</v>
      </c>
      <c r="D33" s="77">
        <f>Flavor!D51</f>
        <v>2686976.5410858146</v>
      </c>
      <c r="E33" s="76">
        <f>Flavor!E51</f>
        <v>-342230.94669917785</v>
      </c>
      <c r="F33" s="78">
        <f>Flavor!F51</f>
        <v>-0.11297705689662839</v>
      </c>
      <c r="G33" s="95">
        <f>Flavor!G51</f>
        <v>0.86907504614922304</v>
      </c>
      <c r="H33" s="81">
        <f>Flavor!H51</f>
        <v>-0.18077259941224633</v>
      </c>
      <c r="I33" s="178">
        <f>Flavor!I51</f>
        <v>3.3953573436809945</v>
      </c>
      <c r="J33" s="179">
        <f>Flavor!J51</f>
        <v>0.10947511105155527</v>
      </c>
      <c r="K33" s="78">
        <f>Flavor!K51</f>
        <v>3.3316809094509375E-2</v>
      </c>
      <c r="L33" s="79">
        <f>Flavor!L51</f>
        <v>9123245.5310742781</v>
      </c>
      <c r="M33" s="80">
        <f>Flavor!M51</f>
        <v>-830373.53198648803</v>
      </c>
      <c r="N33" s="78">
        <f>Flavor!N51</f>
        <v>-8.3424282838803543E-2</v>
      </c>
      <c r="O33" s="77">
        <f>Flavor!O51</f>
        <v>5821276.1861253753</v>
      </c>
      <c r="P33" s="76">
        <f>Flavor!P51</f>
        <v>-685204.29031406529</v>
      </c>
      <c r="Q33" s="78">
        <f>Flavor!Q51</f>
        <v>-0.10531104992864461</v>
      </c>
    </row>
    <row r="34" spans="2:17">
      <c r="B34" s="369"/>
      <c r="C34" s="151" t="s">
        <v>82</v>
      </c>
      <c r="D34" s="77">
        <f>Flavor!D52</f>
        <v>933526.06799371296</v>
      </c>
      <c r="E34" s="76">
        <f>Flavor!E52</f>
        <v>197927.63595605642</v>
      </c>
      <c r="F34" s="78">
        <f>Flavor!F52</f>
        <v>0.26907022545954007</v>
      </c>
      <c r="G34" s="95">
        <f>Flavor!G52</f>
        <v>0.3019394468904773</v>
      </c>
      <c r="H34" s="81">
        <f>Flavor!H52</f>
        <v>4.699940561976973E-2</v>
      </c>
      <c r="I34" s="178">
        <f>Flavor!I52</f>
        <v>3.4759484993395406</v>
      </c>
      <c r="J34" s="179">
        <f>Flavor!J52</f>
        <v>0.18319566873887183</v>
      </c>
      <c r="K34" s="78">
        <f>Flavor!K52</f>
        <v>5.5636021943819274E-2</v>
      </c>
      <c r="L34" s="79">
        <f>Flavor!L52</f>
        <v>3244888.5351370885</v>
      </c>
      <c r="M34" s="80">
        <f>Flavor!M52</f>
        <v>822744.71585968137</v>
      </c>
      <c r="N34" s="78">
        <f>Flavor!N52</f>
        <v>0.33967624437145477</v>
      </c>
      <c r="O34" s="77">
        <f>Flavor!O52</f>
        <v>1650023.978354437</v>
      </c>
      <c r="P34" s="76">
        <f>Flavor!P52</f>
        <v>388707.56884071114</v>
      </c>
      <c r="Q34" s="78">
        <f>Flavor!Q52</f>
        <v>0.30817609753493114</v>
      </c>
    </row>
    <row r="35" spans="2:17">
      <c r="B35" s="369"/>
      <c r="C35" s="151" t="s">
        <v>83</v>
      </c>
      <c r="D35" s="77">
        <f>Flavor!D53</f>
        <v>2957199.3868635553</v>
      </c>
      <c r="E35" s="76">
        <f>Flavor!E53</f>
        <v>116293.32797359396</v>
      </c>
      <c r="F35" s="78">
        <f>Flavor!F53</f>
        <v>4.0935295135747542E-2</v>
      </c>
      <c r="G35" s="95">
        <f>Flavor!G53</f>
        <v>0.9564758583907631</v>
      </c>
      <c r="H35" s="81">
        <f>Flavor!H53</f>
        <v>-2.8111215691708158E-2</v>
      </c>
      <c r="I35" s="178">
        <f>Flavor!I53</f>
        <v>2.9200070763441808</v>
      </c>
      <c r="J35" s="179">
        <f>Flavor!J53</f>
        <v>4.3644954471653286E-2</v>
      </c>
      <c r="K35" s="78">
        <f>Flavor!K53</f>
        <v>1.5173664727318889E-2</v>
      </c>
      <c r="L35" s="79">
        <f>Flavor!L53</f>
        <v>8635043.1358022541</v>
      </c>
      <c r="M35" s="80">
        <f>Flavor!M53</f>
        <v>463568.55621300545</v>
      </c>
      <c r="N35" s="78">
        <f>Flavor!N53</f>
        <v>5.6730098306970123E-2</v>
      </c>
      <c r="O35" s="77">
        <f>Flavor!O53</f>
        <v>4169288.3054431947</v>
      </c>
      <c r="P35" s="76">
        <f>Flavor!P53</f>
        <v>-100042.10401633102</v>
      </c>
      <c r="Q35" s="78">
        <f>Flavor!Q53</f>
        <v>-2.343273872518005E-2</v>
      </c>
    </row>
    <row r="36" spans="2:17" ht="15" thickBot="1">
      <c r="B36" s="370"/>
      <c r="C36" s="157" t="s">
        <v>84</v>
      </c>
      <c r="D36" s="144">
        <f>Flavor!D54</f>
        <v>2290706.0939377374</v>
      </c>
      <c r="E36" s="138">
        <f>Flavor!E54</f>
        <v>700233.56436884473</v>
      </c>
      <c r="F36" s="140">
        <f>Flavor!F54</f>
        <v>0.44026762572167616</v>
      </c>
      <c r="G36" s="141">
        <f>Flavor!G54</f>
        <v>0.74090542803874249</v>
      </c>
      <c r="H36" s="142">
        <f>Flavor!H54</f>
        <v>0.18968737934738367</v>
      </c>
      <c r="I36" s="180">
        <f>Flavor!I54</f>
        <v>3.3952523021895833</v>
      </c>
      <c r="J36" s="181">
        <f>Flavor!J54</f>
        <v>0.56461046351846855</v>
      </c>
      <c r="K36" s="140">
        <f>Flavor!K54</f>
        <v>0.19946375970459512</v>
      </c>
      <c r="L36" s="143">
        <f>Flavor!L54</f>
        <v>7777525.1390818106</v>
      </c>
      <c r="M36" s="139">
        <f>Flavor!M54</f>
        <v>3275467.0536270216</v>
      </c>
      <c r="N36" s="140">
        <f>Flavor!N54</f>
        <v>0.72754882132893239</v>
      </c>
      <c r="O36" s="144">
        <f>Flavor!O54</f>
        <v>5025186.0519289412</v>
      </c>
      <c r="P36" s="138">
        <f>Flavor!P54</f>
        <v>1088734.7706023366</v>
      </c>
      <c r="Q36" s="140">
        <f>Flavor!Q54</f>
        <v>0.2765777327835815</v>
      </c>
    </row>
    <row r="37" spans="2:17">
      <c r="B37" s="371" t="s">
        <v>85</v>
      </c>
      <c r="C37" s="211" t="s">
        <v>133</v>
      </c>
      <c r="D37" s="116">
        <f>Fat!D15</f>
        <v>74952690.788097069</v>
      </c>
      <c r="E37" s="110">
        <f>Fat!E15</f>
        <v>7633791.042884469</v>
      </c>
      <c r="F37" s="112">
        <f>Fat!F15</f>
        <v>0.11339744220087833</v>
      </c>
      <c r="G37" s="113">
        <f>Fat!G15</f>
        <v>24.242680280100561</v>
      </c>
      <c r="H37" s="114">
        <f>Fat!H15</f>
        <v>0.91163125678703949</v>
      </c>
      <c r="I37" s="182">
        <f>Fat!I15</f>
        <v>3.3140294297572961</v>
      </c>
      <c r="J37" s="183">
        <f>Fat!J15</f>
        <v>0.19679247346306949</v>
      </c>
      <c r="K37" s="112">
        <f>Fat!K15</f>
        <v>6.3130418451414913E-2</v>
      </c>
      <c r="L37" s="115">
        <f>Fat!L15</f>
        <v>248395423.11125228</v>
      </c>
      <c r="M37" s="111">
        <f>Fat!M15</f>
        <v>38546460.968409568</v>
      </c>
      <c r="N37" s="112">
        <f>Fat!N15</f>
        <v>0.18368668862975487</v>
      </c>
      <c r="O37" s="116">
        <f>Fat!O15</f>
        <v>75431567.391582772</v>
      </c>
      <c r="P37" s="110">
        <f>Fat!P15</f>
        <v>7672516.052065894</v>
      </c>
      <c r="Q37" s="112">
        <f>Fat!Q15</f>
        <v>0.11323234166342741</v>
      </c>
    </row>
    <row r="38" spans="2:17">
      <c r="B38" s="369"/>
      <c r="C38" s="212" t="s">
        <v>87</v>
      </c>
      <c r="D38" s="77">
        <f>Fat!D16</f>
        <v>6306725.0156491064</v>
      </c>
      <c r="E38" s="76">
        <f>Fat!E16</f>
        <v>-44191.87036173977</v>
      </c>
      <c r="F38" s="78">
        <f>Fat!F16</f>
        <v>-6.9583449374185837E-3</v>
      </c>
      <c r="G38" s="95">
        <f>Fat!G16</f>
        <v>2.0398456221023844</v>
      </c>
      <c r="H38" s="81">
        <f>Fat!H16</f>
        <v>-0.16122352447180743</v>
      </c>
      <c r="I38" s="178">
        <f>Fat!I16</f>
        <v>3.888948183034779</v>
      </c>
      <c r="J38" s="179">
        <f>Fat!J16</f>
        <v>0.25123708370923703</v>
      </c>
      <c r="K38" s="78">
        <f>Fat!K16</f>
        <v>6.9064605970446141E-2</v>
      </c>
      <c r="L38" s="79">
        <f>Fat!L16</f>
        <v>24526526.790508579</v>
      </c>
      <c r="M38" s="80">
        <f>Fat!M16</f>
        <v>1423725.9433729164</v>
      </c>
      <c r="N38" s="78">
        <f>Fat!N16</f>
        <v>6.1625685681718251E-2</v>
      </c>
      <c r="O38" s="77">
        <f>Fat!O16</f>
        <v>9123799.8894926962</v>
      </c>
      <c r="P38" s="76">
        <f>Fat!P16</f>
        <v>-844436.73897527345</v>
      </c>
      <c r="Q38" s="78">
        <f>Fat!Q16</f>
        <v>-8.4712750153188923E-2</v>
      </c>
    </row>
    <row r="39" spans="2:17">
      <c r="B39" s="369"/>
      <c r="C39" s="212" t="s">
        <v>50</v>
      </c>
      <c r="D39" s="77">
        <f>Fat!D17</f>
        <v>119416605.37905191</v>
      </c>
      <c r="E39" s="76">
        <f>Fat!E17</f>
        <v>7021697.751623407</v>
      </c>
      <c r="F39" s="78">
        <f>Fat!F17</f>
        <v>6.2473450976081889E-2</v>
      </c>
      <c r="G39" s="95">
        <f>Fat!G17</f>
        <v>38.624078120475325</v>
      </c>
      <c r="H39" s="81">
        <f>Fat!H17</f>
        <v>-0.32918923462302985</v>
      </c>
      <c r="I39" s="178">
        <f>Fat!I17</f>
        <v>2.8203777027443562</v>
      </c>
      <c r="J39" s="179">
        <f>Fat!J17</f>
        <v>8.58753828834522E-2</v>
      </c>
      <c r="K39" s="78">
        <f>Fat!K17</f>
        <v>3.1404392038628964E-2</v>
      </c>
      <c r="L39" s="79">
        <f>Fat!L17</f>
        <v>336799931.14849973</v>
      </c>
      <c r="M39" s="80">
        <f>Fat!M17</f>
        <v>29455795.500744462</v>
      </c>
      <c r="N39" s="78">
        <f>Fat!N17</f>
        <v>9.5839783761169667E-2</v>
      </c>
      <c r="O39" s="77">
        <f>Fat!O17</f>
        <v>130401885.77983062</v>
      </c>
      <c r="P39" s="76">
        <f>Fat!P17</f>
        <v>4887114.7247624546</v>
      </c>
      <c r="Q39" s="78">
        <f>Fat!Q17</f>
        <v>3.8936570442520184E-2</v>
      </c>
    </row>
    <row r="40" spans="2:17" ht="15" thickBot="1">
      <c r="B40" s="372"/>
      <c r="C40" s="213" t="s">
        <v>15</v>
      </c>
      <c r="D40" s="109">
        <f>Fat!D18</f>
        <v>108414195.80049314</v>
      </c>
      <c r="E40" s="103">
        <f>Fat!E18</f>
        <v>6043967.0742803365</v>
      </c>
      <c r="F40" s="105">
        <f>Fat!F18</f>
        <v>5.9040281041520475E-2</v>
      </c>
      <c r="G40" s="106">
        <f>Fat!G18</f>
        <v>35.065461412800381</v>
      </c>
      <c r="H40" s="107">
        <f>Fat!H18</f>
        <v>-0.41350265195234215</v>
      </c>
      <c r="I40" s="190">
        <f>Fat!I18</f>
        <v>2.9032107718062488</v>
      </c>
      <c r="J40" s="191">
        <f>Fat!J18</f>
        <v>0.10793719254643719</v>
      </c>
      <c r="K40" s="105">
        <f>Fat!K18</f>
        <v>3.8614178357103408E-2</v>
      </c>
      <c r="L40" s="108">
        <f>Fat!L18</f>
        <v>314749261.06470346</v>
      </c>
      <c r="M40" s="104">
        <f>Fat!M18</f>
        <v>28596465.403537035</v>
      </c>
      <c r="N40" s="105">
        <f>Fat!N18</f>
        <v>9.9934251341014732E-2</v>
      </c>
      <c r="O40" s="109">
        <f>Fat!O18</f>
        <v>100691501.70365913</v>
      </c>
      <c r="P40" s="103">
        <f>Fat!P18</f>
        <v>365569.14117226005</v>
      </c>
      <c r="Q40" s="105">
        <f>Fat!Q18</f>
        <v>3.6438150320164675E-3</v>
      </c>
    </row>
    <row r="41" spans="2:17" ht="15" hidden="1" thickBot="1">
      <c r="B41" s="368" t="s">
        <v>88</v>
      </c>
      <c r="C41" s="154" t="s">
        <v>89</v>
      </c>
      <c r="D41" s="125">
        <f>Organic!D6</f>
        <v>22814470.97722657</v>
      </c>
      <c r="E41" s="117">
        <f>Organic!E6</f>
        <v>1821357.6936113238</v>
      </c>
      <c r="F41" s="121">
        <f>Organic!F6</f>
        <v>8.6759770645017248E-2</v>
      </c>
      <c r="G41" s="122">
        <f>Organic!G6</f>
        <v>7.3791070053000718</v>
      </c>
      <c r="H41" s="123">
        <f>Organic!H6</f>
        <v>0.1034183498741017</v>
      </c>
      <c r="I41" s="186">
        <f>Organic!I6</f>
        <v>3.3672356443058211</v>
      </c>
      <c r="J41" s="187">
        <f>Organic!J6</f>
        <v>0.21896127657075271</v>
      </c>
      <c r="K41" s="121">
        <f>Organic!K6</f>
        <v>6.9549617026637298E-2</v>
      </c>
      <c r="L41" s="124">
        <f>Organic!L6</f>
        <v>76821699.880497962</v>
      </c>
      <c r="M41" s="118">
        <f>Organic!M6</f>
        <v>10729619.430733502</v>
      </c>
      <c r="N41" s="121">
        <f>Organic!N6</f>
        <v>0.16234349649333424</v>
      </c>
      <c r="O41" s="125">
        <f>Organic!O6</f>
        <v>12802832.952410592</v>
      </c>
      <c r="P41" s="117">
        <f>Organic!P6</f>
        <v>939825.73288383521</v>
      </c>
      <c r="Q41" s="121">
        <f>Organic!Q6</f>
        <v>7.9223228604030735E-2</v>
      </c>
    </row>
    <row r="42" spans="2:17" hidden="1">
      <c r="B42" s="369"/>
      <c r="C42" s="158" t="s">
        <v>90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0"/>
      <c r="C43" s="155" t="s">
        <v>91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71" t="s">
        <v>54</v>
      </c>
      <c r="C44" s="150" t="s">
        <v>92</v>
      </c>
      <c r="D44" s="116">
        <f>Size!D24</f>
        <v>52312812.511226371</v>
      </c>
      <c r="E44" s="110">
        <f>Size!E24</f>
        <v>-1437604.2944751829</v>
      </c>
      <c r="F44" s="112">
        <f>Size!F24</f>
        <v>-2.6745919006951582E-2</v>
      </c>
      <c r="G44" s="113">
        <f>Size!G24</f>
        <v>16.920043495808741</v>
      </c>
      <c r="H44" s="114">
        <f>Size!H24</f>
        <v>-1.7085082818299036</v>
      </c>
      <c r="I44" s="182">
        <f>Size!I24</f>
        <v>3.8147716198967392</v>
      </c>
      <c r="J44" s="183">
        <f>Size!J24</f>
        <v>0.19721528891889273</v>
      </c>
      <c r="K44" s="112">
        <f>Size!K24</f>
        <v>5.4516162534940897E-2</v>
      </c>
      <c r="L44" s="115">
        <f>Size!L24</f>
        <v>199561432.52480543</v>
      </c>
      <c r="M44" s="111">
        <f>Size!M24</f>
        <v>5116271.916641742</v>
      </c>
      <c r="N44" s="112">
        <f>Size!N24</f>
        <v>2.6312158660260005E-2</v>
      </c>
      <c r="O44" s="116">
        <f>Size!O24</f>
        <v>156967721.80193666</v>
      </c>
      <c r="P44" s="110">
        <f>Size!P24</f>
        <v>-3798915.3883160949</v>
      </c>
      <c r="Q44" s="112">
        <f>Size!Q24</f>
        <v>-2.3629998454346112E-2</v>
      </c>
    </row>
    <row r="45" spans="2:17">
      <c r="B45" s="369"/>
      <c r="C45" s="151" t="s">
        <v>93</v>
      </c>
      <c r="D45" s="77">
        <f>Size!D25</f>
        <v>42957201.170271739</v>
      </c>
      <c r="E45" s="76">
        <f>Size!E25</f>
        <v>-710876.50505033135</v>
      </c>
      <c r="F45" s="78">
        <f>Size!F25</f>
        <v>-1.6279088590429654E-2</v>
      </c>
      <c r="G45" s="95">
        <f>Size!G25</f>
        <v>13.894066813999419</v>
      </c>
      <c r="H45" s="81">
        <f>Size!H25</f>
        <v>-1.2401980782198834</v>
      </c>
      <c r="I45" s="178">
        <f>Size!I25</f>
        <v>3.1229412053575154</v>
      </c>
      <c r="J45" s="179">
        <f>Size!J25</f>
        <v>0.13969127779464197</v>
      </c>
      <c r="K45" s="78">
        <f>Size!K25</f>
        <v>4.6825201101659261E-2</v>
      </c>
      <c r="L45" s="79">
        <f>Size!L25</f>
        <v>134152813.60147369</v>
      </c>
      <c r="M45" s="80">
        <f>Size!M25</f>
        <v>3880024.0397591889</v>
      </c>
      <c r="N45" s="78">
        <f>Size!N25</f>
        <v>2.9783840914230933E-2</v>
      </c>
      <c r="O45" s="77">
        <f>Size!O25</f>
        <v>26171344.086417258</v>
      </c>
      <c r="P45" s="76">
        <f>Size!P25</f>
        <v>-399892.69901292026</v>
      </c>
      <c r="Q45" s="78">
        <f>Size!Q25</f>
        <v>-1.5049833857646914E-2</v>
      </c>
    </row>
    <row r="46" spans="2:17">
      <c r="B46" s="369"/>
      <c r="C46" s="151" t="s">
        <v>94</v>
      </c>
      <c r="D46" s="77">
        <f>Size!D26</f>
        <v>69807907.659263521</v>
      </c>
      <c r="E46" s="76">
        <f>Size!E26</f>
        <v>1892034.9802943319</v>
      </c>
      <c r="F46" s="78">
        <f>Size!F26</f>
        <v>2.785850944208244E-2</v>
      </c>
      <c r="G46" s="95">
        <f>Size!G26</f>
        <v>22.578652862387443</v>
      </c>
      <c r="H46" s="81">
        <f>Size!H26</f>
        <v>-0.95929206736217054</v>
      </c>
      <c r="I46" s="178">
        <f>Size!I26</f>
        <v>2.8174507569376113</v>
      </c>
      <c r="J46" s="179">
        <f>Size!J26</f>
        <v>0.11399021527121356</v>
      </c>
      <c r="K46" s="78">
        <f>Size!K26</f>
        <v>4.2164556691088463E-2</v>
      </c>
      <c r="L46" s="79">
        <f>Size!L26</f>
        <v>196680342.27482289</v>
      </c>
      <c r="M46" s="80">
        <f>Size!M26</f>
        <v>13072460.33439073</v>
      </c>
      <c r="N46" s="78">
        <f>Size!N26</f>
        <v>7.1197707833870791E-2</v>
      </c>
      <c r="O46" s="77">
        <f>Size!O26</f>
        <v>37879297.759315453</v>
      </c>
      <c r="P46" s="76">
        <f>Size!P26</f>
        <v>2099636.0161987022</v>
      </c>
      <c r="Q46" s="78">
        <f>Size!Q26</f>
        <v>5.8682388650659272E-2</v>
      </c>
    </row>
    <row r="47" spans="2:17">
      <c r="B47" s="369"/>
      <c r="C47" s="151" t="s">
        <v>95</v>
      </c>
      <c r="D47" s="77">
        <f>Size!D27</f>
        <v>80499110.662518457</v>
      </c>
      <c r="E47" s="76">
        <f>Size!E27</f>
        <v>8509213.0108621866</v>
      </c>
      <c r="F47" s="78">
        <f>Size!F27</f>
        <v>0.11820009874213809</v>
      </c>
      <c r="G47" s="95">
        <f>Size!G27</f>
        <v>26.036612990200762</v>
      </c>
      <c r="H47" s="81">
        <f>Size!H27</f>
        <v>1.0867127741984888</v>
      </c>
      <c r="I47" s="178">
        <f>Size!I27</f>
        <v>2.4900253995202926</v>
      </c>
      <c r="J47" s="179">
        <f>Size!J27</f>
        <v>0.12046198892850013</v>
      </c>
      <c r="K47" s="78">
        <f>Size!K27</f>
        <v>5.0837208403051372E-2</v>
      </c>
      <c r="L47" s="79">
        <f>Size!L27</f>
        <v>200444830.18846577</v>
      </c>
      <c r="M47" s="80">
        <f>Size!M27</f>
        <v>29860202.780853063</v>
      </c>
      <c r="N47" s="78">
        <f>Size!N27</f>
        <v>0.17504627019820479</v>
      </c>
      <c r="O47" s="77">
        <f>Size!O27</f>
        <v>39985669.617630698</v>
      </c>
      <c r="P47" s="76">
        <f>Size!P27</f>
        <v>4238322.9176298454</v>
      </c>
      <c r="Q47" s="78">
        <f>Size!Q27</f>
        <v>0.11856328675799999</v>
      </c>
    </row>
    <row r="48" spans="2:17">
      <c r="B48" s="369"/>
      <c r="C48" s="151" t="s">
        <v>96</v>
      </c>
      <c r="D48" s="77">
        <f>Size!D28</f>
        <v>69193454.845964953</v>
      </c>
      <c r="E48" s="76">
        <f>Size!E28</f>
        <v>2310113.9585004002</v>
      </c>
      <c r="F48" s="78">
        <f>Size!F28</f>
        <v>3.4539452243979751E-2</v>
      </c>
      <c r="G48" s="95">
        <f>Size!G28</f>
        <v>22.379914392248743</v>
      </c>
      <c r="H48" s="81">
        <f>Size!H28</f>
        <v>-0.80018081124420348</v>
      </c>
      <c r="I48" s="178">
        <f>Size!I28</f>
        <v>3.9238058304431918</v>
      </c>
      <c r="J48" s="179">
        <f>Size!J28</f>
        <v>0.22084697629277006</v>
      </c>
      <c r="K48" s="78">
        <f>Size!K28</f>
        <v>5.9640677898766307E-2</v>
      </c>
      <c r="L48" s="79">
        <f>Size!L28</f>
        <v>271501681.553105</v>
      </c>
      <c r="M48" s="80">
        <f>Size!M28</f>
        <v>23835422.218707204</v>
      </c>
      <c r="N48" s="78">
        <f>Size!N28</f>
        <v>9.6240086488829035E-2</v>
      </c>
      <c r="O48" s="77">
        <f>Size!O28</f>
        <v>192033139.5680635</v>
      </c>
      <c r="P48" s="76">
        <f>Size!P28</f>
        <v>3571738.3516049683</v>
      </c>
      <c r="Q48" s="78">
        <f>Size!Q28</f>
        <v>1.8952094850990871E-2</v>
      </c>
    </row>
    <row r="49" spans="2:17" ht="15" customHeight="1">
      <c r="B49" s="369"/>
      <c r="C49" s="151" t="s">
        <v>97</v>
      </c>
      <c r="D49" s="77">
        <f>Size!D29</f>
        <v>103913960.329281</v>
      </c>
      <c r="E49" s="76">
        <f>Size!E29</f>
        <v>11950656.671103731</v>
      </c>
      <c r="F49" s="78">
        <f>Size!F29</f>
        <v>0.12995027577003637</v>
      </c>
      <c r="G49" s="95">
        <f>Size!G29</f>
        <v>33.609906334435017</v>
      </c>
      <c r="H49" s="81">
        <f>Size!H29</f>
        <v>1.737722532925595</v>
      </c>
      <c r="I49" s="178">
        <f>Size!I29</f>
        <v>2.4824493834781767</v>
      </c>
      <c r="J49" s="179">
        <f>Size!J29</f>
        <v>0.11220605715788556</v>
      </c>
      <c r="K49" s="78">
        <f>Size!K29</f>
        <v>4.7339467603134663E-2</v>
      </c>
      <c r="L49" s="79">
        <f>Size!L29</f>
        <v>257961146.75419933</v>
      </c>
      <c r="M49" s="80">
        <f>Size!M29</f>
        <v>39985739.99203822</v>
      </c>
      <c r="N49" s="78">
        <f>Size!N29</f>
        <v>0.18344152024300497</v>
      </c>
      <c r="O49" s="77">
        <f>Size!O29</f>
        <v>49698517.646142773</v>
      </c>
      <c r="P49" s="76">
        <f>Size!P29</f>
        <v>5823620.3041319847</v>
      </c>
      <c r="Q49" s="78">
        <f>Size!Q29</f>
        <v>0.1327323972689001</v>
      </c>
    </row>
    <row r="50" spans="2:17" ht="15" thickBot="1">
      <c r="B50" s="372"/>
      <c r="C50" s="152" t="s">
        <v>98</v>
      </c>
      <c r="D50" s="144">
        <f>Size!D30</f>
        <v>135982801.808045</v>
      </c>
      <c r="E50" s="138">
        <f>Size!E30</f>
        <v>6394493.3688223958</v>
      </c>
      <c r="F50" s="140">
        <f>Size!F30</f>
        <v>4.9344678125970265E-2</v>
      </c>
      <c r="G50" s="141">
        <f>Size!G30</f>
        <v>43.982244708794809</v>
      </c>
      <c r="H50" s="142">
        <f>Size!H30</f>
        <v>-0.92982587594150345</v>
      </c>
      <c r="I50" s="180">
        <f>Size!I30</f>
        <v>2.9048402338794177</v>
      </c>
      <c r="J50" s="181">
        <f>Size!J30</f>
        <v>0.12058421149634047</v>
      </c>
      <c r="K50" s="140">
        <f>Size!K30</f>
        <v>4.3309311545685743E-2</v>
      </c>
      <c r="L50" s="143">
        <f>Size!L30</f>
        <v>395008313.80765992</v>
      </c>
      <c r="M50" s="139">
        <f>Size!M30</f>
        <v>34201285.605318666</v>
      </c>
      <c r="N50" s="140">
        <f>Size!N30</f>
        <v>9.4791073709735274E-2</v>
      </c>
      <c r="O50" s="144">
        <f>Size!O30</f>
        <v>73917097.550358921</v>
      </c>
      <c r="P50" s="138">
        <f>Size!P30</f>
        <v>2685404.5232882947</v>
      </c>
      <c r="Q50" s="140">
        <f>Size!Q30</f>
        <v>3.7699574573746876E-2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73" t="s">
        <v>125</v>
      </c>
      <c r="C52" s="373"/>
      <c r="D52" s="373"/>
      <c r="E52" s="373"/>
      <c r="F52" s="373"/>
      <c r="G52" s="373"/>
      <c r="H52" s="373"/>
      <c r="I52" s="373"/>
      <c r="J52" s="373"/>
      <c r="K52" s="373"/>
      <c r="L52" s="373"/>
      <c r="M52" s="373"/>
      <c r="N52" s="373"/>
      <c r="O52" s="373"/>
      <c r="P52" s="373"/>
      <c r="Q52" s="373"/>
    </row>
    <row r="53" spans="2:17">
      <c r="B53" s="374" t="s">
        <v>348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2:17" ht="15" thickBot="1">
      <c r="B54" s="374" t="str">
        <f>'HOME PAGE'!H6</f>
        <v>LATEST 52 WEEKS ENDING 11-30-2025</v>
      </c>
      <c r="C54" s="374"/>
      <c r="D54" s="374"/>
      <c r="E54" s="374"/>
      <c r="F54" s="374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2:17">
      <c r="D55" s="375" t="s">
        <v>55</v>
      </c>
      <c r="E55" s="376"/>
      <c r="F55" s="379"/>
      <c r="G55" s="375" t="s">
        <v>20</v>
      </c>
      <c r="H55" s="377"/>
      <c r="I55" s="378" t="s">
        <v>21</v>
      </c>
      <c r="J55" s="376"/>
      <c r="K55" s="379"/>
      <c r="L55" s="375" t="s">
        <v>22</v>
      </c>
      <c r="M55" s="376"/>
      <c r="N55" s="377"/>
      <c r="O55" s="378" t="s">
        <v>23</v>
      </c>
      <c r="P55" s="376"/>
      <c r="Q55" s="377"/>
    </row>
    <row r="56" spans="2:17" ht="1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77" t="s">
        <v>11</v>
      </c>
      <c r="D57" s="268">
        <f>'Segment Data'!D27</f>
        <v>4365854625.5561962</v>
      </c>
      <c r="E57" s="269">
        <f>'Segment Data'!E27</f>
        <v>367035696.06958008</v>
      </c>
      <c r="F57" s="270">
        <f>'Segment Data'!F27</f>
        <v>9.1786025459447737E-2</v>
      </c>
      <c r="G57" s="271">
        <f>'Segment Data'!G27</f>
        <v>99.970804581033605</v>
      </c>
      <c r="H57" s="272">
        <f>'Segment Data'!H27</f>
        <v>1.785519911950928E-2</v>
      </c>
      <c r="I57" s="273">
        <f>'Segment Data'!I27</f>
        <v>2.9041446224306124</v>
      </c>
      <c r="J57" s="274">
        <f>'Segment Data'!J27</f>
        <v>0.12056368992996935</v>
      </c>
      <c r="K57" s="270">
        <f>'Segment Data'!K27</f>
        <v>4.3312442804262344E-2</v>
      </c>
      <c r="L57" s="275">
        <f>'Segment Data'!L27</f>
        <v>12679073233.122843</v>
      </c>
      <c r="M57" s="276">
        <f>'Segment Data'!M27</f>
        <v>1548037108.4812641</v>
      </c>
      <c r="N57" s="270">
        <f>'Segment Data'!N27</f>
        <v>0.13907394524165298</v>
      </c>
      <c r="O57" s="268">
        <f>'Segment Data'!O27</f>
        <v>4507479105.8890762</v>
      </c>
      <c r="P57" s="269">
        <f>'Segment Data'!P27</f>
        <v>288880125.86958694</v>
      </c>
      <c r="Q57" s="270">
        <f>'Segment Data'!Q27</f>
        <v>6.8477740415196414E-2</v>
      </c>
    </row>
    <row r="58" spans="2:17">
      <c r="B58" s="365" t="s">
        <v>51</v>
      </c>
      <c r="C58" s="151" t="s">
        <v>134</v>
      </c>
      <c r="D58" s="77">
        <f>'Segment Data'!D28</f>
        <v>90106240.279054105</v>
      </c>
      <c r="E58" s="76">
        <f>'Segment Data'!E28</f>
        <v>26352008.975265652</v>
      </c>
      <c r="F58" s="78">
        <f>'Segment Data'!F28</f>
        <v>0.41333741206444036</v>
      </c>
      <c r="G58" s="95">
        <f>'Segment Data'!G28</f>
        <v>2.0632829333664282</v>
      </c>
      <c r="H58" s="81">
        <f>'Segment Data'!H28</f>
        <v>0.46970653824605035</v>
      </c>
      <c r="I58" s="178">
        <f>'Segment Data'!I28</f>
        <v>4.5890922033673265</v>
      </c>
      <c r="J58" s="179">
        <f>'Segment Data'!J28</f>
        <v>-0.33899280544302979</v>
      </c>
      <c r="K58" s="78">
        <f>'Segment Data'!K28</f>
        <v>-6.8787937877894459E-2</v>
      </c>
      <c r="L58" s="79">
        <f>'Segment Data'!L28</f>
        <v>413505844.73935014</v>
      </c>
      <c r="M58" s="80">
        <f>'Segment Data'!M28</f>
        <v>99319573.202922344</v>
      </c>
      <c r="N58" s="78">
        <f>'Segment Data'!N28</f>
        <v>0.31611684596284756</v>
      </c>
      <c r="O58" s="77">
        <f>'Segment Data'!O28</f>
        <v>161330509.18037695</v>
      </c>
      <c r="P58" s="76">
        <f>'Segment Data'!P28</f>
        <v>27245293.423941761</v>
      </c>
      <c r="Q58" s="78">
        <f>'Segment Data'!Q28</f>
        <v>0.20319386645454363</v>
      </c>
    </row>
    <row r="59" spans="2:17">
      <c r="B59" s="366"/>
      <c r="C59" s="151" t="s">
        <v>138</v>
      </c>
      <c r="D59" s="77">
        <f>'Segment Data'!D29</f>
        <v>63758646.697779521</v>
      </c>
      <c r="E59" s="76">
        <f>'Segment Data'!E29</f>
        <v>3590284.8613346666</v>
      </c>
      <c r="F59" s="78">
        <f>'Segment Data'!F29</f>
        <v>5.9670643370582491E-2</v>
      </c>
      <c r="G59" s="95">
        <f>'Segment Data'!G29</f>
        <v>1.4599668921781499</v>
      </c>
      <c r="H59" s="81">
        <f>'Segment Data'!H29</f>
        <v>-4.3978480462907754E-2</v>
      </c>
      <c r="I59" s="178">
        <f>'Segment Data'!I29</f>
        <v>3.887434328269971</v>
      </c>
      <c r="J59" s="179">
        <f>'Segment Data'!J29</f>
        <v>-1.0187832032209077E-2</v>
      </c>
      <c r="K59" s="78">
        <f>'Segment Data'!K29</f>
        <v>-2.6138582995482609E-3</v>
      </c>
      <c r="L59" s="79">
        <f>'Segment Data'!L29</f>
        <v>247857551.89698493</v>
      </c>
      <c r="M59" s="80">
        <f>'Segment Data'!M29</f>
        <v>13344011.454177499</v>
      </c>
      <c r="N59" s="78">
        <f>'Segment Data'!N29</f>
        <v>5.6900814464620655E-2</v>
      </c>
      <c r="O59" s="77">
        <f>'Segment Data'!O29</f>
        <v>103108031.87067713</v>
      </c>
      <c r="P59" s="76">
        <f>'Segment Data'!P29</f>
        <v>6512092.9945382923</v>
      </c>
      <c r="Q59" s="78">
        <f>'Segment Data'!Q29</f>
        <v>6.7415805160178546E-2</v>
      </c>
    </row>
    <row r="60" spans="2:17">
      <c r="B60" s="366"/>
      <c r="C60" s="151" t="s">
        <v>135</v>
      </c>
      <c r="D60" s="77">
        <f>'Segment Data'!D30</f>
        <v>2280466798.7394218</v>
      </c>
      <c r="E60" s="76">
        <f>'Segment Data'!E30</f>
        <v>360568464.7239151</v>
      </c>
      <c r="F60" s="78">
        <f>'Segment Data'!F30</f>
        <v>0.18780601989990728</v>
      </c>
      <c r="G60" s="95">
        <f>'Segment Data'!G30</f>
        <v>52.218894178426773</v>
      </c>
      <c r="H60" s="81">
        <f>'Segment Data'!H30</f>
        <v>4.2298493173957823</v>
      </c>
      <c r="I60" s="178">
        <f>'Segment Data'!I30</f>
        <v>3.1577847537151347</v>
      </c>
      <c r="J60" s="179">
        <f>'Segment Data'!J30</f>
        <v>8.6566846791868102E-2</v>
      </c>
      <c r="K60" s="78">
        <f>'Segment Data'!K30</f>
        <v>2.8186488036790074E-2</v>
      </c>
      <c r="L60" s="79">
        <f>'Segment Data'!L30</f>
        <v>7201223288.4129066</v>
      </c>
      <c r="M60" s="80">
        <f>'Segment Data'!M30</f>
        <v>1304797145.5123358</v>
      </c>
      <c r="N60" s="78">
        <f>'Segment Data'!N30</f>
        <v>0.22128610006984328</v>
      </c>
      <c r="O60" s="77">
        <f>'Segment Data'!O30</f>
        <v>2414582282.476871</v>
      </c>
      <c r="P60" s="76">
        <f>'Segment Data'!P30</f>
        <v>260089783.23189306</v>
      </c>
      <c r="Q60" s="78">
        <f>'Segment Data'!Q30</f>
        <v>0.12071974412676727</v>
      </c>
    </row>
    <row r="61" spans="2:17">
      <c r="B61" s="366"/>
      <c r="C61" s="151" t="s">
        <v>137</v>
      </c>
      <c r="D61" s="77">
        <f>'Segment Data'!D31</f>
        <v>64905105.035400085</v>
      </c>
      <c r="E61" s="76">
        <f>'Segment Data'!E31</f>
        <v>13479748.997915223</v>
      </c>
      <c r="F61" s="78">
        <f>'Segment Data'!F31</f>
        <v>0.26212261881258719</v>
      </c>
      <c r="G61" s="95">
        <f>'Segment Data'!G31</f>
        <v>1.4862188799927833</v>
      </c>
      <c r="H61" s="81">
        <f>'Segment Data'!H31</f>
        <v>0.20081033822078997</v>
      </c>
      <c r="I61" s="178">
        <f>'Segment Data'!I31</f>
        <v>4.9082855196232833</v>
      </c>
      <c r="J61" s="179">
        <f>'Segment Data'!J31</f>
        <v>0.13603508603446546</v>
      </c>
      <c r="K61" s="78">
        <f>'Segment Data'!K31</f>
        <v>2.8505437408942649E-2</v>
      </c>
      <c r="L61" s="79">
        <f>'Segment Data'!L31</f>
        <v>318572787.19488251</v>
      </c>
      <c r="M61" s="80">
        <f>'Segment Data'!M31</f>
        <v>73158109.547536045</v>
      </c>
      <c r="N61" s="78">
        <f>'Segment Data'!N31</f>
        <v>0.29809997612556022</v>
      </c>
      <c r="O61" s="77">
        <f>'Segment Data'!O31</f>
        <v>133374274.19705904</v>
      </c>
      <c r="P61" s="76">
        <f>'Segment Data'!P31</f>
        <v>23877833.680778056</v>
      </c>
      <c r="Q61" s="78">
        <f>'Segment Data'!Q31</f>
        <v>0.21806949676348311</v>
      </c>
    </row>
    <row r="62" spans="2:17" ht="15" thickBot="1">
      <c r="B62" s="367"/>
      <c r="C62" s="151" t="s">
        <v>136</v>
      </c>
      <c r="D62" s="144">
        <f>'Segment Data'!D32</f>
        <v>1866617834.8040643</v>
      </c>
      <c r="E62" s="138">
        <f>'Segment Data'!E32</f>
        <v>-36954811.489141941</v>
      </c>
      <c r="F62" s="140">
        <f>'Segment Data'!F32</f>
        <v>-1.9413396993859626E-2</v>
      </c>
      <c r="G62" s="141">
        <f>'Segment Data'!G32</f>
        <v>42.742441697058567</v>
      </c>
      <c r="H62" s="142">
        <f>'Segment Data'!H32</f>
        <v>-4.8385325142864843</v>
      </c>
      <c r="I62" s="180">
        <f>'Segment Data'!I32</f>
        <v>2.4096596941338326</v>
      </c>
      <c r="J62" s="181">
        <f>'Segment Data'!J32</f>
        <v>7.6943104219953984E-2</v>
      </c>
      <c r="K62" s="140">
        <f>'Segment Data'!K32</f>
        <v>3.298433446764943E-2</v>
      </c>
      <c r="L62" s="143">
        <f>'Segment Data'!L32</f>
        <v>4497913760.8787184</v>
      </c>
      <c r="M62" s="139">
        <f>'Segment Data'!M32</f>
        <v>57418268.764292717</v>
      </c>
      <c r="N62" s="140">
        <f>'Segment Data'!N32</f>
        <v>1.2930599494191114E-2</v>
      </c>
      <c r="O62" s="144">
        <f>'Segment Data'!O32</f>
        <v>1695084008.1640918</v>
      </c>
      <c r="P62" s="138">
        <f>'Segment Data'!P32</f>
        <v>-28844877.461564541</v>
      </c>
      <c r="Q62" s="140">
        <f>'Segment Data'!Q32</f>
        <v>-1.6732057628407349E-2</v>
      </c>
    </row>
    <row r="63" spans="2:17">
      <c r="B63" s="371" t="s">
        <v>52</v>
      </c>
      <c r="C63" s="150" t="s">
        <v>64</v>
      </c>
      <c r="D63" s="116">
        <f>'Type Data'!D19</f>
        <v>3528156417.6362815</v>
      </c>
      <c r="E63" s="110">
        <f>'Type Data'!E19</f>
        <v>287322952.78969288</v>
      </c>
      <c r="F63" s="112">
        <f>'Type Data'!F19</f>
        <v>8.8657117345365938E-2</v>
      </c>
      <c r="G63" s="113">
        <f>'Type Data'!G19</f>
        <v>80.788909849214647</v>
      </c>
      <c r="H63" s="114">
        <f>'Type Data'!H19</f>
        <v>-0.2177246043768406</v>
      </c>
      <c r="I63" s="182">
        <f>'Type Data'!I19</f>
        <v>2.8706669620622844</v>
      </c>
      <c r="J63" s="183">
        <f>'Type Data'!J19</f>
        <v>0.10466803165799599</v>
      </c>
      <c r="K63" s="112">
        <f>'Type Data'!K19</f>
        <v>3.7840951602500193E-2</v>
      </c>
      <c r="L63" s="115">
        <f>'Type Data'!L19</f>
        <v>10128162065.096497</v>
      </c>
      <c r="M63" s="111">
        <f>'Type Data'!M19</f>
        <v>1164020167.7124081</v>
      </c>
      <c r="N63" s="112">
        <f>'Type Data'!N19</f>
        <v>0.12985293863454928</v>
      </c>
      <c r="O63" s="116">
        <f>'Type Data'!O19</f>
        <v>3568389781.5999484</v>
      </c>
      <c r="P63" s="110">
        <f>'Type Data'!P19</f>
        <v>215751246.58822775</v>
      </c>
      <c r="Q63" s="112">
        <f>'Type Data'!Q19</f>
        <v>6.4352671585418464E-2</v>
      </c>
    </row>
    <row r="64" spans="2:17">
      <c r="B64" s="369"/>
      <c r="C64" s="151" t="s">
        <v>65</v>
      </c>
      <c r="D64" s="77">
        <f>'Type Data'!D20</f>
        <v>582369215.45717359</v>
      </c>
      <c r="E64" s="76">
        <f>'Type Data'!E20</f>
        <v>76852442.022449732</v>
      </c>
      <c r="F64" s="78">
        <f>'Type Data'!F20</f>
        <v>0.15202748170011712</v>
      </c>
      <c r="G64" s="95">
        <f>'Type Data'!G20</f>
        <v>13.335285763222572</v>
      </c>
      <c r="H64" s="81">
        <f>'Type Data'!H20</f>
        <v>0.6995817321534652</v>
      </c>
      <c r="I64" s="178">
        <f>'Type Data'!I20</f>
        <v>3.0178823855407191</v>
      </c>
      <c r="J64" s="179">
        <f>'Type Data'!J20</f>
        <v>0.20695987307027952</v>
      </c>
      <c r="K64" s="78">
        <f>'Type Data'!K20</f>
        <v>7.36270289031868E-2</v>
      </c>
      <c r="L64" s="79">
        <f>'Type Data'!L20</f>
        <v>1757521797.209372</v>
      </c>
      <c r="M64" s="80">
        <f>'Type Data'!M20</f>
        <v>336553318.33028817</v>
      </c>
      <c r="N64" s="78">
        <f>'Type Data'!N20</f>
        <v>0.23684784239251722</v>
      </c>
      <c r="O64" s="77">
        <f>'Type Data'!O20</f>
        <v>480617507.83807826</v>
      </c>
      <c r="P64" s="76">
        <f>'Type Data'!P20</f>
        <v>82575728.81687957</v>
      </c>
      <c r="Q64" s="78">
        <f>'Type Data'!Q20</f>
        <v>0.20745492852518327</v>
      </c>
    </row>
    <row r="65" spans="2:17">
      <c r="B65" s="369"/>
      <c r="C65" s="151" t="s">
        <v>66</v>
      </c>
      <c r="D65" s="77">
        <f>'Type Data'!D21</f>
        <v>242177048.55471861</v>
      </c>
      <c r="E65" s="76">
        <f>'Type Data'!E21</f>
        <v>2392071.4822640419</v>
      </c>
      <c r="F65" s="78">
        <f>'Type Data'!F21</f>
        <v>9.975902208173959E-3</v>
      </c>
      <c r="G65" s="95">
        <f>'Type Data'!G21</f>
        <v>5.5454513426431156</v>
      </c>
      <c r="H65" s="81">
        <f>'Type Data'!H21</f>
        <v>-0.44812228459373671</v>
      </c>
      <c r="I65" s="178">
        <f>'Type Data'!I21</f>
        <v>3.1090521178417734</v>
      </c>
      <c r="J65" s="179">
        <f>'Type Data'!J21</f>
        <v>0.15776079172156088</v>
      </c>
      <c r="K65" s="78">
        <f>'Type Data'!K21</f>
        <v>5.3454835286950234E-2</v>
      </c>
      <c r="L65" s="79">
        <f>'Type Data'!L21</f>
        <v>752941065.70171785</v>
      </c>
      <c r="M65" s="80">
        <f>'Type Data'!M21</f>
        <v>45265742.733848691</v>
      </c>
      <c r="N65" s="78">
        <f>'Type Data'!N21</f>
        <v>6.3963997704500869E-2</v>
      </c>
      <c r="O65" s="77">
        <f>'Type Data'!O21</f>
        <v>405864040.81982493</v>
      </c>
      <c r="P65" s="76">
        <f>'Type Data'!P21</f>
        <v>-11319768.63590157</v>
      </c>
      <c r="Q65" s="78">
        <f>'Type Data'!Q21</f>
        <v>-2.7133767848444935E-2</v>
      </c>
    </row>
    <row r="66" spans="2:17" ht="15" thickBot="1">
      <c r="B66" s="372"/>
      <c r="C66" s="152" t="s">
        <v>67</v>
      </c>
      <c r="D66" s="144">
        <f>'Type Data'!D22</f>
        <v>13151943.907805799</v>
      </c>
      <c r="E66" s="138">
        <f>'Type Data'!E22</f>
        <v>468229.77509653382</v>
      </c>
      <c r="F66" s="140">
        <f>'Type Data'!F22</f>
        <v>3.6915825301442606E-2</v>
      </c>
      <c r="G66" s="141">
        <f>'Type Data'!G22</f>
        <v>0.30115762594831391</v>
      </c>
      <c r="H66" s="142">
        <f>'Type Data'!H22</f>
        <v>-1.5879644064839549E-2</v>
      </c>
      <c r="I66" s="180">
        <f>'Type Data'!I22</f>
        <v>3.0754621064988021</v>
      </c>
      <c r="J66" s="181">
        <f>'Type Data'!J22</f>
        <v>5.9750382761021736E-2</v>
      </c>
      <c r="K66" s="140">
        <f>'Type Data'!K22</f>
        <v>1.9813028642858804E-2</v>
      </c>
      <c r="L66" s="143">
        <f>'Type Data'!L22</f>
        <v>40448305.115254506</v>
      </c>
      <c r="M66" s="139">
        <f>'Type Data'!M22</f>
        <v>2197879.704704605</v>
      </c>
      <c r="N66" s="140">
        <f>'Type Data'!N22</f>
        <v>5.746026824837365E-2</v>
      </c>
      <c r="O66" s="144">
        <f>'Type Data'!O22</f>
        <v>52607775.631223194</v>
      </c>
      <c r="P66" s="138">
        <f>'Type Data'!P22</f>
        <v>1872919.1003861353</v>
      </c>
      <c r="Q66" s="140">
        <f>'Type Data'!Q22</f>
        <v>3.6915825301442606E-2</v>
      </c>
    </row>
    <row r="67" spans="2:17" ht="15" thickBot="1">
      <c r="B67" s="94" t="s">
        <v>68</v>
      </c>
      <c r="C67" s="153" t="s">
        <v>69</v>
      </c>
      <c r="D67" s="137">
        <f>Granola!D7</f>
        <v>0</v>
      </c>
      <c r="E67" s="131">
        <f>Granola!E7</f>
        <v>-140665</v>
      </c>
      <c r="F67" s="133">
        <f>Granola!F7</f>
        <v>-1</v>
      </c>
      <c r="G67" s="134">
        <f>Granola!G7</f>
        <v>0</v>
      </c>
      <c r="H67" s="135">
        <f>Granola!H7</f>
        <v>-3.5160085697133595E-3</v>
      </c>
      <c r="I67" s="184">
        <f>Granola!I7</f>
        <v>0</v>
      </c>
      <c r="J67" s="185">
        <f>Granola!J7</f>
        <v>-5.2545468311235908</v>
      </c>
      <c r="K67" s="133">
        <f>Granola!K7</f>
        <v>-1</v>
      </c>
      <c r="L67" s="136">
        <f>Granola!L7</f>
        <v>0</v>
      </c>
      <c r="M67" s="132">
        <f>Granola!M7</f>
        <v>-739130.83</v>
      </c>
      <c r="N67" s="133">
        <f>Granola!N7</f>
        <v>-1</v>
      </c>
      <c r="O67" s="137">
        <f>Granola!O7</f>
        <v>0</v>
      </c>
      <c r="P67" s="131">
        <f>Granola!P7</f>
        <v>-56266</v>
      </c>
      <c r="Q67" s="133">
        <f>Granola!Q7</f>
        <v>-1</v>
      </c>
    </row>
    <row r="68" spans="2:17">
      <c r="B68" s="368" t="s">
        <v>70</v>
      </c>
      <c r="C68" s="154" t="s">
        <v>14</v>
      </c>
      <c r="D68" s="125">
        <f>'NB vs PL'!D11</f>
        <v>3529516308.5830207</v>
      </c>
      <c r="E68" s="117">
        <f>'NB vs PL'!E11</f>
        <v>283453489.25959206</v>
      </c>
      <c r="F68" s="121">
        <f>'NB vs PL'!F11</f>
        <v>8.7322243911062636E-2</v>
      </c>
      <c r="G68" s="122">
        <f>'NB vs PL'!G11</f>
        <v>80.820049088549865</v>
      </c>
      <c r="H68" s="123">
        <f>'NB vs PL'!H11</f>
        <v>-0.31729631058342989</v>
      </c>
      <c r="I68" s="186">
        <f>'NB vs PL'!I11</f>
        <v>3.1492566805896827</v>
      </c>
      <c r="J68" s="187">
        <f>'NB vs PL'!J11</f>
        <v>0.1284404615192094</v>
      </c>
      <c r="K68" s="121">
        <f>'NB vs PL'!K11</f>
        <v>4.2518462628862427E-2</v>
      </c>
      <c r="L68" s="124">
        <f>'NB vs PL'!L11</f>
        <v>11115352814.055313</v>
      </c>
      <c r="M68" s="118">
        <f>'NB vs PL'!M11</f>
        <v>1309593601.3214722</v>
      </c>
      <c r="N68" s="121">
        <f>'NB vs PL'!N11</f>
        <v>0.13355351410432584</v>
      </c>
      <c r="O68" s="125">
        <f>'NB vs PL'!O11</f>
        <v>3889731764.7119904</v>
      </c>
      <c r="P68" s="117">
        <f>'NB vs PL'!P11</f>
        <v>279787306.74650812</v>
      </c>
      <c r="Q68" s="121">
        <f>'NB vs PL'!Q11</f>
        <v>7.7504601526249689E-2</v>
      </c>
    </row>
    <row r="69" spans="2:17" ht="15" thickBot="1">
      <c r="B69" s="370"/>
      <c r="C69" s="155" t="s">
        <v>13</v>
      </c>
      <c r="D69" s="130">
        <f>'NB vs PL'!D12</f>
        <v>837613318.76462162</v>
      </c>
      <c r="E69" s="119">
        <f>'NB vs PL'!E12</f>
        <v>82974853.919524908</v>
      </c>
      <c r="F69" s="126">
        <f>'NB vs PL'!F12</f>
        <v>0.10995312031511276</v>
      </c>
      <c r="G69" s="127">
        <f>'NB vs PL'!G12</f>
        <v>19.179950911448678</v>
      </c>
      <c r="H69" s="128">
        <f>'NB vs PL'!H12</f>
        <v>0.31729631058354357</v>
      </c>
      <c r="I69" s="188">
        <f>'NB vs PL'!I12</f>
        <v>1.8741142344824395</v>
      </c>
      <c r="J69" s="189">
        <f>'NB vs PL'!J12</f>
        <v>0.10560231009023724</v>
      </c>
      <c r="K69" s="126">
        <f>'NB vs PL'!K12</f>
        <v>5.9712523638499285E-2</v>
      </c>
      <c r="L69" s="129">
        <f>'NB vs PL'!L12</f>
        <v>1569783043.6888545</v>
      </c>
      <c r="M69" s="120">
        <f>'NB vs PL'!M12</f>
        <v>235195920.00527525</v>
      </c>
      <c r="N69" s="126">
        <f>'NB vs PL'!N12</f>
        <v>0.17623122224955504</v>
      </c>
      <c r="O69" s="130">
        <f>'NB vs PL'!O12</f>
        <v>618833949.19149184</v>
      </c>
      <c r="P69" s="119">
        <f>'NB vs PL'!P12</f>
        <v>7242465.9677058458</v>
      </c>
      <c r="Q69" s="126">
        <f>'NB vs PL'!Q12</f>
        <v>1.1841999384180063E-2</v>
      </c>
    </row>
    <row r="70" spans="2:17">
      <c r="B70" s="371" t="s">
        <v>53</v>
      </c>
      <c r="C70" s="150" t="s">
        <v>60</v>
      </c>
      <c r="D70" s="116">
        <f>Package!D19</f>
        <v>2127337852.652178</v>
      </c>
      <c r="E70" s="110">
        <f>Package!E19</f>
        <v>87992688.800041199</v>
      </c>
      <c r="F70" s="112">
        <f>Package!F19</f>
        <v>4.3147521253259082E-2</v>
      </c>
      <c r="G70" s="113">
        <f>Package!G19</f>
        <v>48.712496174384839</v>
      </c>
      <c r="H70" s="114">
        <f>Package!H19</f>
        <v>-2.2621959857659419</v>
      </c>
      <c r="I70" s="182">
        <f>Package!I19</f>
        <v>3.0707370050601397</v>
      </c>
      <c r="J70" s="183">
        <f>Package!J19</f>
        <v>0.13134828076694394</v>
      </c>
      <c r="K70" s="112">
        <f>Package!K19</f>
        <v>4.4685576862083083E-2</v>
      </c>
      <c r="L70" s="115">
        <f>Package!L19</f>
        <v>6532495066.4042177</v>
      </c>
      <c r="M70" s="111">
        <f>Package!M19</f>
        <v>538066886.83538723</v>
      </c>
      <c r="N70" s="112">
        <f>Package!N19</f>
        <v>8.9761169992713052E-2</v>
      </c>
      <c r="O70" s="116">
        <f>Package!O19</f>
        <v>3109552396.9713941</v>
      </c>
      <c r="P70" s="110">
        <f>Package!P19</f>
        <v>106170056.24994278</v>
      </c>
      <c r="Q70" s="112">
        <f>Package!Q19</f>
        <v>3.5350163317681142E-2</v>
      </c>
    </row>
    <row r="71" spans="2:17">
      <c r="B71" s="369"/>
      <c r="C71" s="151" t="s">
        <v>61</v>
      </c>
      <c r="D71" s="77">
        <f>Package!D20</f>
        <v>1418846983.3194001</v>
      </c>
      <c r="E71" s="76">
        <f>Package!E20</f>
        <v>201436746.62142992</v>
      </c>
      <c r="F71" s="78">
        <f>Package!F20</f>
        <v>0.16546332579541531</v>
      </c>
      <c r="G71" s="95">
        <f>Package!G20</f>
        <v>32.489234448969405</v>
      </c>
      <c r="H71" s="81">
        <f>Package!H20</f>
        <v>2.0593135369668971</v>
      </c>
      <c r="I71" s="178">
        <f>Package!I20</f>
        <v>2.4913702936547053</v>
      </c>
      <c r="J71" s="179">
        <f>Package!J20</f>
        <v>9.8051390142067874E-2</v>
      </c>
      <c r="K71" s="78">
        <f>Package!K20</f>
        <v>4.0968794421069148E-2</v>
      </c>
      <c r="L71" s="79">
        <f>Package!L20</f>
        <v>3534873225.4835467</v>
      </c>
      <c r="M71" s="80">
        <f>Package!M20</f>
        <v>621222292.66450024</v>
      </c>
      <c r="N71" s="78">
        <f>Package!N20</f>
        <v>0.21321095319522324</v>
      </c>
      <c r="O71" s="77">
        <f>Package!O20</f>
        <v>694948138.54891562</v>
      </c>
      <c r="P71" s="76">
        <f>Package!P20</f>
        <v>92639650.714530706</v>
      </c>
      <c r="Q71" s="78">
        <f>Package!Q20</f>
        <v>0.15380764605795091</v>
      </c>
    </row>
    <row r="72" spans="2:17">
      <c r="B72" s="369"/>
      <c r="C72" s="151" t="s">
        <v>62</v>
      </c>
      <c r="D72" s="77">
        <f>Package!D21</f>
        <v>149570093.8521789</v>
      </c>
      <c r="E72" s="76">
        <f>Package!E21</f>
        <v>-11537137.722407192</v>
      </c>
      <c r="F72" s="78">
        <f>Package!F21</f>
        <v>-7.1611544743514305E-2</v>
      </c>
      <c r="G72" s="95">
        <f>Package!G21</f>
        <v>3.4249062110624249</v>
      </c>
      <c r="H72" s="81">
        <f>Package!H21</f>
        <v>-0.60206856488780813</v>
      </c>
      <c r="I72" s="178">
        <f>Package!I21</f>
        <v>2.4381392982086418</v>
      </c>
      <c r="J72" s="179">
        <f>Package!J21</f>
        <v>3.5387606070182986E-2</v>
      </c>
      <c r="K72" s="78">
        <f>Package!K21</f>
        <v>1.4727949702820882E-2</v>
      </c>
      <c r="L72" s="79">
        <f>Package!L21</f>
        <v>364672723.65775216</v>
      </c>
      <c r="M72" s="80">
        <f>Package!M21</f>
        <v>-22427949.6238271</v>
      </c>
      <c r="N72" s="78">
        <f>Package!N21</f>
        <v>-5.7938286269817153E-2</v>
      </c>
      <c r="O72" s="77">
        <f>Package!O21</f>
        <v>89284546.855646595</v>
      </c>
      <c r="P72" s="76">
        <f>Package!P21</f>
        <v>-2515912.4480080009</v>
      </c>
      <c r="Q72" s="78">
        <f>Package!Q21</f>
        <v>-2.7406316559767385E-2</v>
      </c>
    </row>
    <row r="73" spans="2:17" ht="15" thickBot="1">
      <c r="B73" s="372"/>
      <c r="C73" s="152" t="s">
        <v>63</v>
      </c>
      <c r="D73" s="144">
        <f>Package!D22</f>
        <v>582369289.34424937</v>
      </c>
      <c r="E73" s="138">
        <f>Package!E22</f>
        <v>76908565.045239329</v>
      </c>
      <c r="F73" s="140">
        <f>Package!F22</f>
        <v>0.15215537300528884</v>
      </c>
      <c r="G73" s="141">
        <f>Package!G22</f>
        <v>13.335287455113633</v>
      </c>
      <c r="H73" s="142">
        <f>Package!H22</f>
        <v>0.70098440681561236</v>
      </c>
      <c r="I73" s="180">
        <f>Package!I22</f>
        <v>3.0176813082239966</v>
      </c>
      <c r="J73" s="181">
        <f>Package!J22</f>
        <v>0.20684184995335864</v>
      </c>
      <c r="K73" s="140">
        <f>Package!K22</f>
        <v>7.3587215856368252E-2</v>
      </c>
      <c r="L73" s="143">
        <f>Package!L22</f>
        <v>1757404918.9378335</v>
      </c>
      <c r="M73" s="139">
        <f>Package!M22</f>
        <v>336635970.47211981</v>
      </c>
      <c r="N73" s="140">
        <f>Package!N22</f>
        <v>0.23693927913870336</v>
      </c>
      <c r="O73" s="144">
        <f>Package!O22</f>
        <v>480584444.15246087</v>
      </c>
      <c r="P73" s="138">
        <f>Package!P22</f>
        <v>82595985.099783421</v>
      </c>
      <c r="Q73" s="140">
        <f>Package!Q22</f>
        <v>0.20753361867925693</v>
      </c>
    </row>
    <row r="74" spans="2:17">
      <c r="B74" s="368" t="s">
        <v>71</v>
      </c>
      <c r="C74" s="156" t="s">
        <v>72</v>
      </c>
      <c r="D74" s="116">
        <f>Flavor!D55</f>
        <v>366079451.24749202</v>
      </c>
      <c r="E74" s="110">
        <f>Flavor!E55</f>
        <v>1921062.7766361237</v>
      </c>
      <c r="F74" s="112">
        <f>Flavor!F55</f>
        <v>5.2753495112467224E-3</v>
      </c>
      <c r="G74" s="113">
        <f>Flavor!G55</f>
        <v>8.3826101463771625</v>
      </c>
      <c r="H74" s="114">
        <f>Flavor!H55</f>
        <v>-0.71975372947351879</v>
      </c>
      <c r="I74" s="182">
        <f>Flavor!I55</f>
        <v>2.969302499324618</v>
      </c>
      <c r="J74" s="183">
        <f>Flavor!J55</f>
        <v>8.7986105174447715E-2</v>
      </c>
      <c r="K74" s="112">
        <f>Flavor!K55</f>
        <v>3.0536773175303705E-2</v>
      </c>
      <c r="L74" s="115">
        <f>Flavor!L55</f>
        <v>1087000629.5405626</v>
      </c>
      <c r="M74" s="111">
        <f>Flavor!M55</f>
        <v>37745094.772179127</v>
      </c>
      <c r="N74" s="112">
        <f>Flavor!N55</f>
        <v>3.5973214837995697E-2</v>
      </c>
      <c r="O74" s="116">
        <f>Flavor!O55</f>
        <v>432829194.30504531</v>
      </c>
      <c r="P74" s="110">
        <f>Flavor!P55</f>
        <v>-10070141.960103571</v>
      </c>
      <c r="Q74" s="112">
        <f>Flavor!Q55</f>
        <v>-2.2736863967831547E-2</v>
      </c>
    </row>
    <row r="75" spans="2:17">
      <c r="B75" s="369"/>
      <c r="C75" s="151" t="s">
        <v>73</v>
      </c>
      <c r="D75" s="77">
        <f>Flavor!D56</f>
        <v>675079415.47933698</v>
      </c>
      <c r="E75" s="76">
        <f>Flavor!E56</f>
        <v>-5985369.2150679827</v>
      </c>
      <c r="F75" s="78">
        <f>Flavor!F56</f>
        <v>-8.7882523800634164E-3</v>
      </c>
      <c r="G75" s="95">
        <f>Flavor!G56</f>
        <v>15.458195040785492</v>
      </c>
      <c r="H75" s="81">
        <f>Flavor!H56</f>
        <v>-1.5654399751425085</v>
      </c>
      <c r="I75" s="178">
        <f>Flavor!I56</f>
        <v>2.6133313639149205</v>
      </c>
      <c r="J75" s="179">
        <f>Flavor!J56</f>
        <v>0.14402096994662772</v>
      </c>
      <c r="K75" s="78">
        <f>Flavor!K56</f>
        <v>5.8324368738099201E-2</v>
      </c>
      <c r="L75" s="79">
        <f>Flavor!L56</f>
        <v>1764206209.6055028</v>
      </c>
      <c r="M75" s="80">
        <f>Flavor!M56</f>
        <v>82445857.79383111</v>
      </c>
      <c r="N75" s="78">
        <f>Flavor!N56</f>
        <v>4.9023547085657322E-2</v>
      </c>
      <c r="O75" s="77">
        <f>Flavor!O56</f>
        <v>541365890.38863897</v>
      </c>
      <c r="P75" s="76">
        <f>Flavor!P56</f>
        <v>35055041.684883595</v>
      </c>
      <c r="Q75" s="78">
        <f>Flavor!Q56</f>
        <v>6.9236204941353033E-2</v>
      </c>
    </row>
    <row r="76" spans="2:17">
      <c r="B76" s="369"/>
      <c r="C76" s="151" t="s">
        <v>74</v>
      </c>
      <c r="D76" s="77">
        <f>Flavor!D57</f>
        <v>697515828.8036257</v>
      </c>
      <c r="E76" s="76">
        <f>Flavor!E57</f>
        <v>60933013.203288674</v>
      </c>
      <c r="F76" s="78">
        <f>Flavor!F57</f>
        <v>9.5718909951763409E-2</v>
      </c>
      <c r="G76" s="95">
        <f>Flavor!G57</f>
        <v>15.971951563692164</v>
      </c>
      <c r="H76" s="81">
        <f>Flavor!H57</f>
        <v>6.0170843661987661E-2</v>
      </c>
      <c r="I76" s="178">
        <f>Flavor!I57</f>
        <v>2.9617539241008055</v>
      </c>
      <c r="J76" s="179">
        <f>Flavor!J57</f>
        <v>0.10788431240913843</v>
      </c>
      <c r="K76" s="78">
        <f>Flavor!K57</f>
        <v>3.780281760847113E-2</v>
      </c>
      <c r="L76" s="79">
        <f>Flavor!L57</f>
        <v>2065870243.0815639</v>
      </c>
      <c r="M76" s="80">
        <f>Flavor!M57</f>
        <v>249145890.31464195</v>
      </c>
      <c r="N76" s="78">
        <f>Flavor!N57</f>
        <v>0.13714017205482262</v>
      </c>
      <c r="O76" s="77">
        <f>Flavor!O57</f>
        <v>606781215.28194237</v>
      </c>
      <c r="P76" s="76">
        <f>Flavor!P57</f>
        <v>41822919.715854168</v>
      </c>
      <c r="Q76" s="78">
        <f>Flavor!Q57</f>
        <v>7.4028331018571203E-2</v>
      </c>
    </row>
    <row r="77" spans="2:17">
      <c r="B77" s="369"/>
      <c r="C77" s="151" t="s">
        <v>75</v>
      </c>
      <c r="D77" s="77">
        <f>Flavor!D58</f>
        <v>99491175.585992843</v>
      </c>
      <c r="E77" s="76">
        <f>Flavor!E58</f>
        <v>-1885491.1636200398</v>
      </c>
      <c r="F77" s="78">
        <f>Flavor!F58</f>
        <v>-1.8598867215440774E-2</v>
      </c>
      <c r="G77" s="95">
        <f>Flavor!G58</f>
        <v>2.2781823320050369</v>
      </c>
      <c r="H77" s="81">
        <f>Flavor!H58</f>
        <v>-0.25579007805158227</v>
      </c>
      <c r="I77" s="178">
        <f>Flavor!I58</f>
        <v>3.216194771704934</v>
      </c>
      <c r="J77" s="179">
        <f>Flavor!J58</f>
        <v>0.44593921907629808</v>
      </c>
      <c r="K77" s="78">
        <f>Flavor!K58</f>
        <v>0.16097403672854513</v>
      </c>
      <c r="L77" s="79">
        <f>Flavor!L58</f>
        <v>319982998.75044775</v>
      </c>
      <c r="M77" s="80">
        <f>Flavor!M58</f>
        <v>39143724.780349851</v>
      </c>
      <c r="N77" s="78">
        <f>Flavor!N58</f>
        <v>0.13938123477885661</v>
      </c>
      <c r="O77" s="77">
        <f>Flavor!O58</f>
        <v>114353261.17238848</v>
      </c>
      <c r="P77" s="76">
        <f>Flavor!P58</f>
        <v>16478228.049870461</v>
      </c>
      <c r="Q77" s="78">
        <f>Flavor!Q58</f>
        <v>0.16835987201397259</v>
      </c>
    </row>
    <row r="78" spans="2:17">
      <c r="B78" s="369"/>
      <c r="C78" s="151" t="s">
        <v>76</v>
      </c>
      <c r="D78" s="77">
        <f>Flavor!D59</f>
        <v>841977178.72171688</v>
      </c>
      <c r="E78" s="76">
        <f>Flavor!E59</f>
        <v>139173480.31634498</v>
      </c>
      <c r="F78" s="78">
        <f>Flavor!F59</f>
        <v>0.19802610690883241</v>
      </c>
      <c r="G78" s="95">
        <f>Flavor!G59</f>
        <v>19.279876041441799</v>
      </c>
      <c r="H78" s="81">
        <f>Flavor!H59</f>
        <v>1.7128634482627483</v>
      </c>
      <c r="I78" s="178">
        <f>Flavor!I59</f>
        <v>2.6764450903582979</v>
      </c>
      <c r="J78" s="179">
        <f>Flavor!J59</f>
        <v>9.5424519646971628E-2</v>
      </c>
      <c r="K78" s="78">
        <f>Flavor!K59</f>
        <v>3.6971623058654174E-2</v>
      </c>
      <c r="L78" s="79">
        <f>Flavor!L59</f>
        <v>2253505686.1834702</v>
      </c>
      <c r="M78" s="80">
        <f>Flavor!M59</f>
        <v>439554883.42720628</v>
      </c>
      <c r="N78" s="78">
        <f>Flavor!N59</f>
        <v>0.24231907654789256</v>
      </c>
      <c r="O78" s="77">
        <f>Flavor!O59</f>
        <v>518162396.49409032</v>
      </c>
      <c r="P78" s="76">
        <f>Flavor!P59</f>
        <v>74952435.235171616</v>
      </c>
      <c r="Q78" s="78">
        <f>Flavor!Q59</f>
        <v>0.16911270455716398</v>
      </c>
    </row>
    <row r="79" spans="2:17">
      <c r="B79" s="369"/>
      <c r="C79" s="151" t="s">
        <v>77</v>
      </c>
      <c r="D79" s="77">
        <f>Flavor!D60</f>
        <v>150176292.56956354</v>
      </c>
      <c r="E79" s="76">
        <f>Flavor!E60</f>
        <v>3841832.6014151573</v>
      </c>
      <c r="F79" s="78">
        <f>Flavor!F60</f>
        <v>2.625377920041105E-2</v>
      </c>
      <c r="G79" s="95">
        <f>Flavor!G60</f>
        <v>3.4387871527589691</v>
      </c>
      <c r="H79" s="81">
        <f>Flavor!H60</f>
        <v>-0.21893307112320715</v>
      </c>
      <c r="I79" s="178">
        <f>Flavor!I60</f>
        <v>3.0182679463648348</v>
      </c>
      <c r="J79" s="179">
        <f>Flavor!J60</f>
        <v>0.18906766187316393</v>
      </c>
      <c r="K79" s="78">
        <f>Flavor!K60</f>
        <v>6.6827245462098547E-2</v>
      </c>
      <c r="L79" s="79">
        <f>Flavor!L60</f>
        <v>453272290.16662115</v>
      </c>
      <c r="M79" s="80">
        <f>Flavor!M60</f>
        <v>39262794.393800735</v>
      </c>
      <c r="N79" s="78">
        <f>Flavor!N60</f>
        <v>9.4835492409443251E-2</v>
      </c>
      <c r="O79" s="77">
        <f>Flavor!O60</f>
        <v>273295242.11340702</v>
      </c>
      <c r="P79" s="76">
        <f>Flavor!P60</f>
        <v>11220555.16674149</v>
      </c>
      <c r="Q79" s="78">
        <f>Flavor!Q60</f>
        <v>4.2814341581279731E-2</v>
      </c>
    </row>
    <row r="80" spans="2:17">
      <c r="B80" s="369"/>
      <c r="C80" s="151" t="s">
        <v>78</v>
      </c>
      <c r="D80" s="77">
        <f>Flavor!D61</f>
        <v>17286761.781808011</v>
      </c>
      <c r="E80" s="76">
        <f>Flavor!E61</f>
        <v>4382948.171456717</v>
      </c>
      <c r="F80" s="78">
        <f>Flavor!F61</f>
        <v>0.33966301000665144</v>
      </c>
      <c r="G80" s="95">
        <f>Flavor!G61</f>
        <v>0.39583807344658101</v>
      </c>
      <c r="H80" s="81">
        <f>Flavor!H61</f>
        <v>7.3299281025018814E-2</v>
      </c>
      <c r="I80" s="178">
        <f>Flavor!I61</f>
        <v>3.8000358441516404</v>
      </c>
      <c r="J80" s="179">
        <f>Flavor!J61</f>
        <v>0.2256097538591022</v>
      </c>
      <c r="K80" s="78">
        <f>Flavor!K61</f>
        <v>6.3117756014543266E-2</v>
      </c>
      <c r="L80" s="79">
        <f>Flavor!L61</f>
        <v>65690314.400181122</v>
      </c>
      <c r="M80" s="80">
        <f>Flavor!M61</f>
        <v>19566586.367069505</v>
      </c>
      <c r="N80" s="78">
        <f>Flavor!N61</f>
        <v>0.42421953301395998</v>
      </c>
      <c r="O80" s="77">
        <f>Flavor!O61</f>
        <v>31544874.482939493</v>
      </c>
      <c r="P80" s="76">
        <f>Flavor!P61</f>
        <v>7058161.1101314202</v>
      </c>
      <c r="Q80" s="78">
        <f>Flavor!Q61</f>
        <v>0.28824452684488661</v>
      </c>
    </row>
    <row r="81" spans="2:17">
      <c r="B81" s="369"/>
      <c r="C81" s="151" t="s">
        <v>79</v>
      </c>
      <c r="D81" s="77">
        <f>Flavor!D62</f>
        <v>94675880.835246906</v>
      </c>
      <c r="E81" s="76">
        <f>Flavor!E62</f>
        <v>-3384237.8850681633</v>
      </c>
      <c r="F81" s="78">
        <f>Flavor!F62</f>
        <v>-3.451186811960337E-2</v>
      </c>
      <c r="G81" s="95">
        <f>Flavor!G62</f>
        <v>2.1679200965863368</v>
      </c>
      <c r="H81" s="81">
        <f>Flavor!H62</f>
        <v>-0.28315314670614722</v>
      </c>
      <c r="I81" s="178">
        <f>Flavor!I62</f>
        <v>3.2416839828560016</v>
      </c>
      <c r="J81" s="179">
        <f>Flavor!J62</f>
        <v>0.15147430140249796</v>
      </c>
      <c r="K81" s="78">
        <f>Flavor!K62</f>
        <v>4.9017483283286742E-2</v>
      </c>
      <c r="L81" s="79">
        <f>Flavor!L62</f>
        <v>306909286.46640337</v>
      </c>
      <c r="M81" s="80">
        <f>Flavor!M62</f>
        <v>3882958.2324057817</v>
      </c>
      <c r="N81" s="78">
        <f>Flavor!N62</f>
        <v>1.2813930245055647E-2</v>
      </c>
      <c r="O81" s="77">
        <f>Flavor!O62</f>
        <v>175538640.05419561</v>
      </c>
      <c r="P81" s="76">
        <f>Flavor!P62</f>
        <v>-9284638.5598130226</v>
      </c>
      <c r="Q81" s="78">
        <f>Flavor!Q62</f>
        <v>-5.0235222691852495E-2</v>
      </c>
    </row>
    <row r="82" spans="2:17">
      <c r="B82" s="369"/>
      <c r="C82" s="151" t="s">
        <v>80</v>
      </c>
      <c r="D82" s="77">
        <f>Flavor!D63</f>
        <v>36905931.561341405</v>
      </c>
      <c r="E82" s="76">
        <f>Flavor!E63</f>
        <v>-3292215.8835752383</v>
      </c>
      <c r="F82" s="78">
        <f>Flavor!F63</f>
        <v>-8.1899691723021514E-2</v>
      </c>
      <c r="G82" s="95">
        <f>Flavor!G63</f>
        <v>0.84508440807962759</v>
      </c>
      <c r="H82" s="81">
        <f>Flavor!H63</f>
        <v>-0.15969311940004483</v>
      </c>
      <c r="I82" s="178">
        <f>Flavor!I63</f>
        <v>2.6212969952375156</v>
      </c>
      <c r="J82" s="179">
        <f>Flavor!J63</f>
        <v>0.10221249255693898</v>
      </c>
      <c r="K82" s="78">
        <f>Flavor!K63</f>
        <v>4.0575253608274714E-2</v>
      </c>
      <c r="L82" s="79">
        <f>Flavor!L63</f>
        <v>96741407.50818561</v>
      </c>
      <c r="M82" s="80">
        <f>Flavor!M63</f>
        <v>-4521122.7567727268</v>
      </c>
      <c r="N82" s="78">
        <f>Flavor!N63</f>
        <v>-4.4647538876848025E-2</v>
      </c>
      <c r="O82" s="77">
        <f>Flavor!O63</f>
        <v>30141603.864611819</v>
      </c>
      <c r="P82" s="76">
        <f>Flavor!P63</f>
        <v>-1200442.7360858917</v>
      </c>
      <c r="Q82" s="78">
        <f>Flavor!Q63</f>
        <v>-3.8301351260806575E-2</v>
      </c>
    </row>
    <row r="83" spans="2:17">
      <c r="B83" s="369"/>
      <c r="C83" s="151" t="s">
        <v>81</v>
      </c>
      <c r="D83" s="77">
        <f>Flavor!D64</f>
        <v>40563731.421610765</v>
      </c>
      <c r="E83" s="76">
        <f>Flavor!E64</f>
        <v>-3141992.7601650357</v>
      </c>
      <c r="F83" s="78">
        <f>Flavor!F64</f>
        <v>-7.1889731127602927E-2</v>
      </c>
      <c r="G83" s="95">
        <f>Flavor!G64</f>
        <v>0.92884193699206463</v>
      </c>
      <c r="H83" s="81">
        <f>Flavor!H64</f>
        <v>-0.16360963780374194</v>
      </c>
      <c r="I83" s="178">
        <f>Flavor!I64</f>
        <v>3.295074939760485</v>
      </c>
      <c r="J83" s="179">
        <f>Flavor!J64</f>
        <v>9.6827000991217993E-2</v>
      </c>
      <c r="K83" s="78">
        <f>Flavor!K64</f>
        <v>3.0275013959198689E-2</v>
      </c>
      <c r="L83" s="79">
        <f>Flavor!L64</f>
        <v>133660534.87052459</v>
      </c>
      <c r="M83" s="80">
        <f>Flavor!M64</f>
        <v>-6121207.406257987</v>
      </c>
      <c r="N83" s="78">
        <f>Flavor!N64</f>
        <v>-4.3791179781815508E-2</v>
      </c>
      <c r="O83" s="77">
        <f>Flavor!O64</f>
        <v>86283352.663463697</v>
      </c>
      <c r="P83" s="76">
        <f>Flavor!P64</f>
        <v>-8101338.6962566525</v>
      </c>
      <c r="Q83" s="78">
        <f>Flavor!Q64</f>
        <v>-8.5833185228955292E-2</v>
      </c>
    </row>
    <row r="84" spans="2:17">
      <c r="B84" s="369"/>
      <c r="C84" s="151" t="s">
        <v>82</v>
      </c>
      <c r="D84" s="77">
        <f>Flavor!D65</f>
        <v>12675304.254353724</v>
      </c>
      <c r="E84" s="76">
        <f>Flavor!E65</f>
        <v>4532856.2396720527</v>
      </c>
      <c r="F84" s="78">
        <f>Flavor!F65</f>
        <v>0.55669452620377147</v>
      </c>
      <c r="G84" s="95">
        <f>Flavor!G65</f>
        <v>0.29024337118318677</v>
      </c>
      <c r="H84" s="81">
        <f>Flavor!H65</f>
        <v>8.6717853122074973E-2</v>
      </c>
      <c r="I84" s="178">
        <f>Flavor!I65</f>
        <v>3.4765678931974415</v>
      </c>
      <c r="J84" s="179">
        <f>Flavor!J65</f>
        <v>0.30269345391125579</v>
      </c>
      <c r="K84" s="78">
        <f>Flavor!K65</f>
        <v>9.5370330396350678E-2</v>
      </c>
      <c r="L84" s="79">
        <f>Flavor!L65</f>
        <v>44066555.807195097</v>
      </c>
      <c r="M84" s="80">
        <f>Flavor!M65</f>
        <v>18223448.180180389</v>
      </c>
      <c r="N84" s="78">
        <f>Flavor!N65</f>
        <v>0.70515699749401572</v>
      </c>
      <c r="O84" s="77">
        <f>Flavor!O65</f>
        <v>22502255.544881284</v>
      </c>
      <c r="P84" s="76">
        <f>Flavor!P65</f>
        <v>9907479.8708680477</v>
      </c>
      <c r="Q84" s="78">
        <f>Flavor!Q65</f>
        <v>0.7866340876011092</v>
      </c>
    </row>
    <row r="85" spans="2:17">
      <c r="B85" s="369"/>
      <c r="C85" s="151" t="s">
        <v>83</v>
      </c>
      <c r="D85" s="77">
        <f>Flavor!D66</f>
        <v>41907304.671009488</v>
      </c>
      <c r="E85" s="76">
        <f>Flavor!E66</f>
        <v>-718391.13915713131</v>
      </c>
      <c r="F85" s="78">
        <f>Flavor!F66</f>
        <v>-1.6853475949260361E-2</v>
      </c>
      <c r="G85" s="95">
        <f>Flavor!G66</f>
        <v>0.95960752821667683</v>
      </c>
      <c r="H85" s="81">
        <f>Flavor!H66</f>
        <v>-0.10584807025160392</v>
      </c>
      <c r="I85" s="178">
        <f>Flavor!I66</f>
        <v>2.8913243409331963</v>
      </c>
      <c r="J85" s="179">
        <f>Flavor!J66</f>
        <v>0.21853514455451739</v>
      </c>
      <c r="K85" s="78">
        <f>Flavor!K66</f>
        <v>8.1762955660928033E-2</v>
      </c>
      <c r="L85" s="79">
        <f>Flavor!L66</f>
        <v>121167610.05819316</v>
      </c>
      <c r="M85" s="80">
        <f>Flavor!M66</f>
        <v>7238110.8086559027</v>
      </c>
      <c r="N85" s="78">
        <f>Flavor!N66</f>
        <v>6.3531489704895736E-2</v>
      </c>
      <c r="O85" s="77">
        <f>Flavor!O66</f>
        <v>61661377.359916471</v>
      </c>
      <c r="P85" s="76">
        <f>Flavor!P66</f>
        <v>-312739.07692668587</v>
      </c>
      <c r="Q85" s="78">
        <f>Flavor!Q66</f>
        <v>-5.0462853673015782E-3</v>
      </c>
    </row>
    <row r="86" spans="2:17" ht="15" thickBot="1">
      <c r="B86" s="370"/>
      <c r="C86" s="157" t="s">
        <v>84</v>
      </c>
      <c r="D86" s="144">
        <f>Flavor!D67</f>
        <v>27885383.883572191</v>
      </c>
      <c r="E86" s="138">
        <f>Flavor!E67</f>
        <v>7408599.772892952</v>
      </c>
      <c r="F86" s="140">
        <f>Flavor!F67</f>
        <v>0.361804848498117</v>
      </c>
      <c r="G86" s="141">
        <f>Flavor!G67</f>
        <v>0.63852887967760774</v>
      </c>
      <c r="H86" s="142">
        <f>Flavor!H67</f>
        <v>0.12669901145652529</v>
      </c>
      <c r="I86" s="180">
        <f>Flavor!I67</f>
        <v>3.1100763086859522</v>
      </c>
      <c r="J86" s="181">
        <f>Flavor!J67</f>
        <v>0.4947709057271017</v>
      </c>
      <c r="K86" s="140">
        <f>Flavor!K67</f>
        <v>0.18918284081367245</v>
      </c>
      <c r="L86" s="143">
        <f>Flavor!L67</f>
        <v>86725671.774910942</v>
      </c>
      <c r="M86" s="139">
        <f>Flavor!M67</f>
        <v>33172627.655029587</v>
      </c>
      <c r="N86" s="140">
        <f>Flavor!N67</f>
        <v>0.61943495837082363</v>
      </c>
      <c r="O86" s="144">
        <f>Flavor!O67</f>
        <v>64772633.801580846</v>
      </c>
      <c r="P86" s="138">
        <f>Flavor!P67</f>
        <v>15901174.196089908</v>
      </c>
      <c r="Q86" s="140">
        <f>Flavor!Q67</f>
        <v>0.32536728643773383</v>
      </c>
    </row>
    <row r="87" spans="2:17">
      <c r="B87" s="371" t="s">
        <v>85</v>
      </c>
      <c r="C87" s="211" t="s">
        <v>133</v>
      </c>
      <c r="D87" s="116">
        <f>Fat!D19</f>
        <v>1020568564.9872855</v>
      </c>
      <c r="E87" s="110">
        <f>Fat!E19</f>
        <v>123370394.83926904</v>
      </c>
      <c r="F87" s="112">
        <f>Fat!F19</f>
        <v>0.13750629341889523</v>
      </c>
      <c r="G87" s="113">
        <f>Fat!G19</f>
        <v>23.369321546956431</v>
      </c>
      <c r="H87" s="114">
        <f>Fat!H19</f>
        <v>0.94329904689194422</v>
      </c>
      <c r="I87" s="182">
        <f>Fat!I19</f>
        <v>3.2035290770499127</v>
      </c>
      <c r="J87" s="183">
        <f>Fat!J19</f>
        <v>0.14167542133566435</v>
      </c>
      <c r="K87" s="112">
        <f>Fat!K19</f>
        <v>4.6271127645588037E-2</v>
      </c>
      <c r="L87" s="115">
        <f>Fat!L19</f>
        <v>3269421073.0598726</v>
      </c>
      <c r="M87" s="111">
        <f>Fat!M19</f>
        <v>522331575.89203405</v>
      </c>
      <c r="N87" s="112">
        <f>Fat!N19</f>
        <v>0.19013999231934059</v>
      </c>
      <c r="O87" s="116">
        <f>Fat!O19</f>
        <v>1020394525.737352</v>
      </c>
      <c r="P87" s="110">
        <f>Fat!P19</f>
        <v>125258609.73013484</v>
      </c>
      <c r="Q87" s="112">
        <f>Fat!Q19</f>
        <v>0.13993250353404982</v>
      </c>
    </row>
    <row r="88" spans="2:17">
      <c r="B88" s="369"/>
      <c r="C88" s="212" t="s">
        <v>87</v>
      </c>
      <c r="D88" s="77">
        <f>Fat!D20</f>
        <v>91755663.235362157</v>
      </c>
      <c r="E88" s="76">
        <f>Fat!E20</f>
        <v>8362205.9316119999</v>
      </c>
      <c r="F88" s="78">
        <f>Fat!F20</f>
        <v>0.1002741246373048</v>
      </c>
      <c r="G88" s="95">
        <f>Fat!G20</f>
        <v>2.1010519738359181</v>
      </c>
      <c r="H88" s="81">
        <f>Fat!H20</f>
        <v>1.6580992866872979E-2</v>
      </c>
      <c r="I88" s="178">
        <f>Fat!I20</f>
        <v>3.7440585284571744</v>
      </c>
      <c r="J88" s="179">
        <f>Fat!J20</f>
        <v>0.1864269707841375</v>
      </c>
      <c r="K88" s="78">
        <f>Fat!K20</f>
        <v>5.2401989290334211E-2</v>
      </c>
      <c r="L88" s="79">
        <f>Fat!L20</f>
        <v>343538573.4706021</v>
      </c>
      <c r="M88" s="80">
        <f>Fat!M20</f>
        <v>46855378.063321531</v>
      </c>
      <c r="N88" s="78">
        <f>Fat!N20</f>
        <v>0.15793067753298071</v>
      </c>
      <c r="O88" s="77">
        <f>Fat!O20</f>
        <v>138468509.93347114</v>
      </c>
      <c r="P88" s="76">
        <f>Fat!P20</f>
        <v>13887340.022981882</v>
      </c>
      <c r="Q88" s="78">
        <f>Fat!Q20</f>
        <v>0.11147222355481043</v>
      </c>
    </row>
    <row r="89" spans="2:17">
      <c r="B89" s="369"/>
      <c r="C89" s="212" t="s">
        <v>50</v>
      </c>
      <c r="D89" s="77">
        <f>Fat!D21</f>
        <v>1666634689.6341045</v>
      </c>
      <c r="E89" s="76">
        <f>Fat!E21</f>
        <v>90537304.450506449</v>
      </c>
      <c r="F89" s="78">
        <f>Fat!F21</f>
        <v>5.7443978590168046E-2</v>
      </c>
      <c r="G89" s="95">
        <f>Fat!G21</f>
        <v>38.163160516174187</v>
      </c>
      <c r="H89" s="81">
        <f>Fat!H21</f>
        <v>-1.2323672484321406</v>
      </c>
      <c r="I89" s="178">
        <f>Fat!I21</f>
        <v>2.7432577636970801</v>
      </c>
      <c r="J89" s="179">
        <f>Fat!J21</f>
        <v>0.11192870700377888</v>
      </c>
      <c r="K89" s="78">
        <f>Fat!K21</f>
        <v>4.2536947904355131E-2</v>
      </c>
      <c r="L89" s="79">
        <f>Fat!L21</f>
        <v>4572008551.5856304</v>
      </c>
      <c r="M89" s="80">
        <f>Fat!M21</f>
        <v>424777705.77369499</v>
      </c>
      <c r="N89" s="78">
        <f>Fat!N21</f>
        <v>0.10242441801923205</v>
      </c>
      <c r="O89" s="77">
        <f>Fat!O21</f>
        <v>1839971419.1816013</v>
      </c>
      <c r="P89" s="76">
        <f>Fat!P21</f>
        <v>91973919.969875574</v>
      </c>
      <c r="Q89" s="78">
        <f>Fat!Q21</f>
        <v>5.261673429816232E-2</v>
      </c>
    </row>
    <row r="90" spans="2:17" ht="15" thickBot="1">
      <c r="B90" s="372"/>
      <c r="C90" s="213" t="s">
        <v>15</v>
      </c>
      <c r="D90" s="109">
        <f>Fat!D22</f>
        <v>1586895707.6991377</v>
      </c>
      <c r="E90" s="103">
        <f>Fat!E22</f>
        <v>144765790.84791875</v>
      </c>
      <c r="F90" s="105">
        <f>Fat!F22</f>
        <v>0.10038332133349251</v>
      </c>
      <c r="G90" s="106">
        <f>Fat!G22</f>
        <v>36.337270544060054</v>
      </c>
      <c r="H90" s="107">
        <f>Fat!H22</f>
        <v>0.2903424077866319</v>
      </c>
      <c r="I90" s="190">
        <f>Fat!I22</f>
        <v>2.8320103288468785</v>
      </c>
      <c r="J90" s="191">
        <f>Fat!J22</f>
        <v>9.9917651054499679E-2</v>
      </c>
      <c r="K90" s="105">
        <f>Fat!K22</f>
        <v>3.6571838088317134E-2</v>
      </c>
      <c r="L90" s="108">
        <f>Fat!L22</f>
        <v>4494105035.0067348</v>
      </c>
      <c r="M90" s="104">
        <f>Fat!M22</f>
        <v>554072448.75218725</v>
      </c>
      <c r="N90" s="105">
        <f>Fat!N22</f>
        <v>0.14062636199638556</v>
      </c>
      <c r="O90" s="109">
        <f>Fat!O22</f>
        <v>1508644651.0366511</v>
      </c>
      <c r="P90" s="103">
        <f>Fat!P22</f>
        <v>57760256.146596193</v>
      </c>
      <c r="Q90" s="105">
        <f>Fat!Q22</f>
        <v>3.9810377966725013E-2</v>
      </c>
    </row>
    <row r="91" spans="2:17" ht="15" hidden="1" thickBot="1">
      <c r="B91" s="368" t="s">
        <v>88</v>
      </c>
      <c r="C91" s="154" t="s">
        <v>89</v>
      </c>
      <c r="D91" s="125">
        <f>Organic!D7</f>
        <v>320031588.65916491</v>
      </c>
      <c r="E91" s="117">
        <f>Organic!E7</f>
        <v>33551636.033765256</v>
      </c>
      <c r="F91" s="121">
        <f>Organic!F7</f>
        <v>0.11711687231963934</v>
      </c>
      <c r="G91" s="122">
        <f>Organic!G7</f>
        <v>7.3281907332237823</v>
      </c>
      <c r="H91" s="123">
        <f>Organic!H7</f>
        <v>0.1674473465818842</v>
      </c>
      <c r="I91" s="186">
        <f>Organic!I7</f>
        <v>3.2057762154229383</v>
      </c>
      <c r="J91" s="187">
        <f>Organic!J7</f>
        <v>0.21943452207538527</v>
      </c>
      <c r="K91" s="121">
        <f>Organic!K7</f>
        <v>7.3479375305311817E-2</v>
      </c>
      <c r="L91" s="124">
        <f>Organic!L7</f>
        <v>1025949655.1075683</v>
      </c>
      <c r="M91" s="118">
        <f>Organic!M7</f>
        <v>170422628.27410555</v>
      </c>
      <c r="N91" s="121">
        <f>Organic!N7</f>
        <v>0.19920192224071034</v>
      </c>
      <c r="O91" s="125">
        <f>Organic!O7</f>
        <v>178192901.10995778</v>
      </c>
      <c r="P91" s="117">
        <f>Organic!P7</f>
        <v>18821047.482006073</v>
      </c>
      <c r="Q91" s="121">
        <f>Organic!Q7</f>
        <v>0.11809517837411355</v>
      </c>
    </row>
    <row r="92" spans="2:17" hidden="1">
      <c r="B92" s="369"/>
      <c r="C92" s="158" t="s">
        <v>90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0"/>
      <c r="C93" s="155" t="s">
        <v>91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71" t="s">
        <v>54</v>
      </c>
      <c r="C94" s="150" t="s">
        <v>92</v>
      </c>
      <c r="D94" s="116">
        <f>Size!D31</f>
        <v>770171951.0104847</v>
      </c>
      <c r="E94" s="110">
        <f>Size!E31</f>
        <v>7197490.3800470829</v>
      </c>
      <c r="F94" s="112">
        <f>Size!F31</f>
        <v>9.4334617361895353E-3</v>
      </c>
      <c r="G94" s="113">
        <f>Size!G31</f>
        <v>17.635655836445462</v>
      </c>
      <c r="H94" s="114">
        <f>Size!H31</f>
        <v>-1.4353621285710467</v>
      </c>
      <c r="I94" s="182">
        <f>Size!I31</f>
        <v>3.6683784289119776</v>
      </c>
      <c r="J94" s="183">
        <f>Size!J31</f>
        <v>0.18407086872154821</v>
      </c>
      <c r="K94" s="112">
        <f>Size!K31</f>
        <v>5.2828536385429795E-2</v>
      </c>
      <c r="L94" s="115">
        <f>Size!L31</f>
        <v>2825282171.6399145</v>
      </c>
      <c r="M94" s="111">
        <f>Size!M31</f>
        <v>166844490.23306561</v>
      </c>
      <c r="N94" s="112">
        <f>Size!N31</f>
        <v>6.276035409819021E-2</v>
      </c>
      <c r="O94" s="116">
        <f>Size!O31</f>
        <v>2305171158.5379744</v>
      </c>
      <c r="P94" s="110">
        <f>Size!P31</f>
        <v>30742097.727556229</v>
      </c>
      <c r="Q94" s="112">
        <f>Size!Q31</f>
        <v>1.3516402097237664E-2</v>
      </c>
    </row>
    <row r="95" spans="2:17">
      <c r="B95" s="369"/>
      <c r="C95" s="151" t="s">
        <v>93</v>
      </c>
      <c r="D95" s="77">
        <f>Size!D32</f>
        <v>596104838.49077034</v>
      </c>
      <c r="E95" s="76">
        <f>Size!E32</f>
        <v>-10489320.672874212</v>
      </c>
      <c r="F95" s="78">
        <f>Size!F32</f>
        <v>-1.7292155742707118E-2</v>
      </c>
      <c r="G95" s="95">
        <f>Size!G32</f>
        <v>13.649808669700592</v>
      </c>
      <c r="H95" s="81">
        <f>Size!H32</f>
        <v>-1.5123870574344025</v>
      </c>
      <c r="I95" s="178">
        <f>Size!I32</f>
        <v>3.0007578983561363</v>
      </c>
      <c r="J95" s="179">
        <f>Size!J32</f>
        <v>0.10406703808051576</v>
      </c>
      <c r="K95" s="78">
        <f>Size!K32</f>
        <v>3.5926180286498979E-2</v>
      </c>
      <c r="L95" s="79">
        <f>Size!L32</f>
        <v>1788766302.349488</v>
      </c>
      <c r="M95" s="80">
        <f>Size!M32</f>
        <v>31650545.603583813</v>
      </c>
      <c r="N95" s="78">
        <f>Size!N32</f>
        <v>1.8012783439037127E-2</v>
      </c>
      <c r="O95" s="77">
        <f>Size!O32</f>
        <v>355195661.00418627</v>
      </c>
      <c r="P95" s="76">
        <f>Size!P32</f>
        <v>-7861085.3770380616</v>
      </c>
      <c r="Q95" s="78">
        <f>Size!Q32</f>
        <v>-2.1652497730433585E-2</v>
      </c>
    </row>
    <row r="96" spans="2:17">
      <c r="B96" s="369"/>
      <c r="C96" s="151" t="s">
        <v>94</v>
      </c>
      <c r="D96" s="77">
        <f>Size!D33</f>
        <v>1016824379.7934847</v>
      </c>
      <c r="E96" s="76">
        <f>Size!E33</f>
        <v>42195222.901125431</v>
      </c>
      <c r="F96" s="78">
        <f>Size!F33</f>
        <v>4.3293618503746023E-2</v>
      </c>
      <c r="G96" s="95">
        <f>Size!G33</f>
        <v>23.283585937682226</v>
      </c>
      <c r="H96" s="81">
        <f>Size!H33</f>
        <v>-1.0778719084489516</v>
      </c>
      <c r="I96" s="178">
        <f>Size!I33</f>
        <v>2.7255463725608382</v>
      </c>
      <c r="J96" s="179">
        <f>Size!J33</f>
        <v>0.13792095733889242</v>
      </c>
      <c r="K96" s="78">
        <f>Size!K33</f>
        <v>5.3300202002793617E-2</v>
      </c>
      <c r="L96" s="79">
        <f>Size!L33</f>
        <v>2771401999.8775563</v>
      </c>
      <c r="M96" s="80">
        <f>Size!M33</f>
        <v>249426823.08655024</v>
      </c>
      <c r="N96" s="78">
        <f>Size!N33</f>
        <v>9.8901379118221208E-2</v>
      </c>
      <c r="O96" s="77">
        <f>Size!O33</f>
        <v>545826705.70011854</v>
      </c>
      <c r="P96" s="76">
        <f>Size!P33</f>
        <v>30150791.778698266</v>
      </c>
      <c r="Q96" s="78">
        <f>Size!Q33</f>
        <v>5.8468489539134659E-2</v>
      </c>
    </row>
    <row r="97" spans="2:17">
      <c r="B97" s="369"/>
      <c r="C97" s="151" t="s">
        <v>95</v>
      </c>
      <c r="D97" s="77">
        <f>Size!D34</f>
        <v>1128841438.8894794</v>
      </c>
      <c r="E97" s="76">
        <f>Size!E34</f>
        <v>151083045.83445573</v>
      </c>
      <c r="F97" s="78">
        <f>Size!F34</f>
        <v>0.15451981482091301</v>
      </c>
      <c r="G97" s="95">
        <f>Size!G34</f>
        <v>25.848590154514373</v>
      </c>
      <c r="H97" s="81">
        <f>Size!H34</f>
        <v>1.4089151174360168</v>
      </c>
      <c r="I97" s="178">
        <f>Size!I34</f>
        <v>2.4473161038898645</v>
      </c>
      <c r="J97" s="179">
        <f>Size!J34</f>
        <v>0.10400023839268968</v>
      </c>
      <c r="K97" s="78">
        <f>Size!K34</f>
        <v>4.4381655893677076E-2</v>
      </c>
      <c r="L97" s="79">
        <f>Size!L34</f>
        <v>2762631832.1324291</v>
      </c>
      <c r="M97" s="80">
        <f>Size!M34</f>
        <v>471435077.06356955</v>
      </c>
      <c r="N97" s="78">
        <f>Size!N34</f>
        <v>0.20575931596472649</v>
      </c>
      <c r="O97" s="77">
        <f>Size!O34</f>
        <v>560715235.14818633</v>
      </c>
      <c r="P97" s="76">
        <f>Size!P34</f>
        <v>73801027.178798854</v>
      </c>
      <c r="Q97" s="78">
        <f>Size!Q34</f>
        <v>0.15156885129020256</v>
      </c>
    </row>
    <row r="98" spans="2:17">
      <c r="B98" s="369"/>
      <c r="C98" s="151" t="s">
        <v>96</v>
      </c>
      <c r="D98" s="77">
        <f>Size!D35</f>
        <v>997209695.89695132</v>
      </c>
      <c r="E98" s="76">
        <f>Size!E35</f>
        <v>73281967.110701799</v>
      </c>
      <c r="F98" s="78">
        <f>Size!F35</f>
        <v>7.9315691939423935E-2</v>
      </c>
      <c r="G98" s="95">
        <f>Size!G35</f>
        <v>22.834442322303765</v>
      </c>
      <c r="H98" s="81">
        <f>Size!H35</f>
        <v>-0.25970200790100861</v>
      </c>
      <c r="I98" s="178">
        <f>Size!I35</f>
        <v>3.7782509513081823</v>
      </c>
      <c r="J98" s="179">
        <f>Size!J35</f>
        <v>0.20305261626900073</v>
      </c>
      <c r="K98" s="78">
        <f>Size!K35</f>
        <v>5.6794783740795017E-2</v>
      </c>
      <c r="L98" s="79">
        <f>Size!L35</f>
        <v>3767708482.1763997</v>
      </c>
      <c r="M98" s="80">
        <f>Size!M35</f>
        <v>464483604.52326775</v>
      </c>
      <c r="N98" s="78">
        <f>Size!N35</f>
        <v>0.14061519325117006</v>
      </c>
      <c r="O98" s="77">
        <f>Size!O35</f>
        <v>2775494081.3723359</v>
      </c>
      <c r="P98" s="76">
        <f>Size!P35</f>
        <v>161094761.76075649</v>
      </c>
      <c r="Q98" s="78">
        <f>Size!Q35</f>
        <v>6.1618269463400217E-2</v>
      </c>
    </row>
    <row r="99" spans="2:17" ht="15" customHeight="1">
      <c r="B99" s="369"/>
      <c r="C99" s="151" t="s">
        <v>97</v>
      </c>
      <c r="D99" s="77">
        <f>Size!D36</f>
        <v>1448632100.1500533</v>
      </c>
      <c r="E99" s="76">
        <f>Size!E36</f>
        <v>202538273.00918245</v>
      </c>
      <c r="F99" s="78">
        <f>Size!F36</f>
        <v>0.16253854131827389</v>
      </c>
      <c r="G99" s="95">
        <f>Size!G36</f>
        <v>33.171264051299822</v>
      </c>
      <c r="H99" s="81">
        <f>Size!H36</f>
        <v>2.0243790771113588</v>
      </c>
      <c r="I99" s="178">
        <f>Size!I36</f>
        <v>2.4435009156805143</v>
      </c>
      <c r="J99" s="179">
        <f>Size!J36</f>
        <v>9.6393157157352416E-2</v>
      </c>
      <c r="K99" s="78">
        <f>Size!K36</f>
        <v>4.1068909941316262E-2</v>
      </c>
      <c r="L99" s="79">
        <f>Size!L36</f>
        <v>3539733863.2008414</v>
      </c>
      <c r="M99" s="80">
        <f>Size!M36</f>
        <v>615017373.67068386</v>
      </c>
      <c r="N99" s="78">
        <f>Size!N36</f>
        <v>0.21028273197498321</v>
      </c>
      <c r="O99" s="77">
        <f>Size!O36</f>
        <v>693844056.90155518</v>
      </c>
      <c r="P99" s="76">
        <f>Size!P36</f>
        <v>93390472.654935718</v>
      </c>
      <c r="Q99" s="78">
        <f>Size!Q36</f>
        <v>0.15553320873604479</v>
      </c>
    </row>
    <row r="100" spans="2:17" ht="15" thickBot="1">
      <c r="B100" s="372"/>
      <c r="C100" s="152" t="s">
        <v>98</v>
      </c>
      <c r="D100" s="144">
        <f>Size!D37</f>
        <v>1920012829.5087669</v>
      </c>
      <c r="E100" s="138">
        <f>Size!E37</f>
        <v>91215455.94933176</v>
      </c>
      <c r="F100" s="140">
        <f>Size!F37</f>
        <v>4.9877289451590139E-2</v>
      </c>
      <c r="G100" s="141">
        <f>Size!G37</f>
        <v>43.965098207420297</v>
      </c>
      <c r="H100" s="142">
        <f>Size!H37</f>
        <v>-1.7468218700990477</v>
      </c>
      <c r="I100" s="180">
        <f>Size!I37</f>
        <v>2.7977057263309448</v>
      </c>
      <c r="J100" s="181">
        <f>Size!J37</f>
        <v>0.11665706104591278</v>
      </c>
      <c r="K100" s="140">
        <f>Size!K37</f>
        <v>4.3511728286181835E-2</v>
      </c>
      <c r="L100" s="143">
        <f>Size!L37</f>
        <v>5371630887.7455568</v>
      </c>
      <c r="M100" s="139">
        <f>Size!M37</f>
        <v>468536130.28726101</v>
      </c>
      <c r="N100" s="140">
        <f>Size!N37</f>
        <v>9.55592648040407E-2</v>
      </c>
      <c r="O100" s="144">
        <f>Size!O37</f>
        <v>1038140967.6151838</v>
      </c>
      <c r="P100" s="138">
        <f>Size!P37</f>
        <v>34394891.453894615</v>
      </c>
      <c r="Q100" s="140">
        <f>Size!Q37</f>
        <v>3.4266526436082217E-2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73" t="s">
        <v>125</v>
      </c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</row>
    <row r="103" spans="2:17">
      <c r="B103" s="374" t="s">
        <v>348</v>
      </c>
      <c r="C103" s="374"/>
      <c r="D103" s="374"/>
      <c r="E103" s="374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</row>
    <row r="104" spans="2:17" ht="15" thickBot="1">
      <c r="B104" s="374" t="str">
        <f>'HOME PAGE'!H7</f>
        <v>YTD Ending 11-30-2025</v>
      </c>
      <c r="C104" s="374"/>
      <c r="D104" s="374"/>
      <c r="E104" s="374"/>
      <c r="F104" s="374"/>
      <c r="G104" s="374"/>
      <c r="H104" s="374"/>
      <c r="I104" s="374"/>
      <c r="J104" s="374"/>
      <c r="K104" s="374"/>
      <c r="L104" s="374"/>
      <c r="M104" s="374"/>
      <c r="N104" s="374"/>
      <c r="O104" s="374"/>
      <c r="P104" s="374"/>
      <c r="Q104" s="374"/>
    </row>
    <row r="105" spans="2:17">
      <c r="D105" s="375" t="s">
        <v>55</v>
      </c>
      <c r="E105" s="376"/>
      <c r="F105" s="377"/>
      <c r="G105" s="378" t="s">
        <v>20</v>
      </c>
      <c r="H105" s="379"/>
      <c r="I105" s="375" t="s">
        <v>21</v>
      </c>
      <c r="J105" s="376"/>
      <c r="K105" s="377"/>
      <c r="L105" s="378" t="s">
        <v>22</v>
      </c>
      <c r="M105" s="376"/>
      <c r="N105" s="379"/>
      <c r="O105" s="375" t="s">
        <v>23</v>
      </c>
      <c r="P105" s="376"/>
      <c r="Q105" s="377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77" t="s">
        <v>11</v>
      </c>
      <c r="D107" s="268">
        <f>'Segment Data'!D33</f>
        <v>4091739627.9547052</v>
      </c>
      <c r="E107" s="269">
        <f>'Segment Data'!E33</f>
        <v>344461081.31411028</v>
      </c>
      <c r="F107" s="270">
        <f>'Segment Data'!F33</f>
        <v>9.1922998791460764E-2</v>
      </c>
      <c r="G107" s="271">
        <f>'Segment Data'!G33</f>
        <v>99.971078935851352</v>
      </c>
      <c r="H107" s="272">
        <f>'Segment Data'!H33</f>
        <v>1.8251715533750712E-2</v>
      </c>
      <c r="I107" s="273">
        <f>'Segment Data'!I33</f>
        <v>2.906510723378942</v>
      </c>
      <c r="J107" s="274">
        <f>'Segment Data'!J33</f>
        <v>0.12336889099877846</v>
      </c>
      <c r="K107" s="270">
        <f>'Segment Data'!K33</f>
        <v>4.4327202287521392E-2</v>
      </c>
      <c r="L107" s="275">
        <f>'Segment Data'!L33</f>
        <v>11892685105.924913</v>
      </c>
      <c r="M107" s="276">
        <f>'Segment Data'!M33</f>
        <v>1463477425.1887321</v>
      </c>
      <c r="N107" s="270">
        <f>'Segment Data'!N33</f>
        <v>0.14032489044128688</v>
      </c>
      <c r="O107" s="268">
        <f>'Segment Data'!O33</f>
        <v>4221177942.413816</v>
      </c>
      <c r="P107" s="269">
        <f>'Segment Data'!P33</f>
        <v>265562222.31450844</v>
      </c>
      <c r="Q107" s="270">
        <f>'Segment Data'!Q33</f>
        <v>6.7135495737144404E-2</v>
      </c>
    </row>
    <row r="108" spans="2:17">
      <c r="B108" s="365" t="s">
        <v>51</v>
      </c>
      <c r="C108" s="151" t="s">
        <v>134</v>
      </c>
      <c r="D108" s="77">
        <f>'Segment Data'!D34</f>
        <v>85964239.380559444</v>
      </c>
      <c r="E108" s="76">
        <f>'Segment Data'!E34</f>
        <v>26416347.695653901</v>
      </c>
      <c r="F108" s="78">
        <f>'Segment Data'!F34</f>
        <v>0.44361516332827666</v>
      </c>
      <c r="G108" s="95">
        <f>'Segment Data'!G34</f>
        <v>2.100313935437307</v>
      </c>
      <c r="H108" s="81">
        <f>'Segment Data'!H34</f>
        <v>0.51196653749661913</v>
      </c>
      <c r="I108" s="178">
        <f>'Segment Data'!I34</f>
        <v>4.5636455505251936</v>
      </c>
      <c r="J108" s="179">
        <f>'Segment Data'!J34</f>
        <v>-0.36251533383565437</v>
      </c>
      <c r="K108" s="78">
        <f>'Segment Data'!K34</f>
        <v>-7.3589828336004387E-2</v>
      </c>
      <c r="L108" s="79">
        <f>'Segment Data'!L34</f>
        <v>392310318.55337274</v>
      </c>
      <c r="M108" s="80">
        <f>'Segment Data'!M34</f>
        <v>98967823.789034486</v>
      </c>
      <c r="N108" s="78">
        <f>'Segment Data'!N34</f>
        <v>0.33737977127569596</v>
      </c>
      <c r="O108" s="77">
        <f>'Segment Data'!O34</f>
        <v>152592664.26254588</v>
      </c>
      <c r="P108" s="76">
        <f>'Segment Data'!P34</f>
        <v>27277555.617188111</v>
      </c>
      <c r="Q108" s="78">
        <f>'Segment Data'!Q34</f>
        <v>0.21767172300335863</v>
      </c>
    </row>
    <row r="109" spans="2:17">
      <c r="B109" s="366"/>
      <c r="C109" s="151" t="s">
        <v>138</v>
      </c>
      <c r="D109" s="77">
        <f>'Segment Data'!D35</f>
        <v>60374983.723632187</v>
      </c>
      <c r="E109" s="76">
        <f>'Segment Data'!E35</f>
        <v>3947832.4663939029</v>
      </c>
      <c r="F109" s="78">
        <f>'Segment Data'!F35</f>
        <v>6.9963348821149074E-2</v>
      </c>
      <c r="G109" s="95">
        <f>'Segment Data'!G35</f>
        <v>1.4751066324821362</v>
      </c>
      <c r="H109" s="81">
        <f>'Segment Data'!H35</f>
        <v>-2.9999868129014562E-2</v>
      </c>
      <c r="I109" s="178">
        <f>'Segment Data'!I35</f>
        <v>3.8622039223586953</v>
      </c>
      <c r="J109" s="179">
        <f>'Segment Data'!J35</f>
        <v>-1.8451153829320166E-2</v>
      </c>
      <c r="K109" s="78">
        <f>'Segment Data'!K35</f>
        <v>-4.7546492710825554E-3</v>
      </c>
      <c r="L109" s="79">
        <f>'Segment Data'!L35</f>
        <v>233180498.94975463</v>
      </c>
      <c r="M109" s="80">
        <f>'Segment Data'!M35</f>
        <v>14206187.98852393</v>
      </c>
      <c r="N109" s="78">
        <f>'Segment Data'!N35</f>
        <v>6.4876048364591626E-2</v>
      </c>
      <c r="O109" s="77">
        <f>'Segment Data'!O35</f>
        <v>96844488.474029139</v>
      </c>
      <c r="P109" s="76">
        <f>'Segment Data'!P35</f>
        <v>6649115.5504223555</v>
      </c>
      <c r="Q109" s="78">
        <f>'Segment Data'!Q35</f>
        <v>7.3719031640946703E-2</v>
      </c>
    </row>
    <row r="110" spans="2:17">
      <c r="B110" s="366"/>
      <c r="C110" s="151" t="s">
        <v>135</v>
      </c>
      <c r="D110" s="77">
        <f>'Segment Data'!D36</f>
        <v>2145141505.3019037</v>
      </c>
      <c r="E110" s="76">
        <f>'Segment Data'!E36</f>
        <v>337183477.51970363</v>
      </c>
      <c r="F110" s="78">
        <f>'Segment Data'!F36</f>
        <v>0.18649961577555119</v>
      </c>
      <c r="G110" s="95">
        <f>'Segment Data'!G36</f>
        <v>52.410986586236803</v>
      </c>
      <c r="H110" s="81">
        <f>'Segment Data'!H36</f>
        <v>4.1865180490617533</v>
      </c>
      <c r="I110" s="178">
        <f>'Segment Data'!I36</f>
        <v>3.1603019286279936</v>
      </c>
      <c r="J110" s="179">
        <f>'Segment Data'!J36</f>
        <v>9.1446912585502194E-2</v>
      </c>
      <c r="K110" s="78">
        <f>'Segment Data'!K36</f>
        <v>2.9798381516057914E-2</v>
      </c>
      <c r="L110" s="79">
        <f>'Segment Data'!L36</f>
        <v>6779294836.3855639</v>
      </c>
      <c r="M110" s="80">
        <f>'Segment Data'!M36</f>
        <v>1230933774.0318689</v>
      </c>
      <c r="N110" s="78">
        <f>'Segment Data'!N36</f>
        <v>0.2218553839950872</v>
      </c>
      <c r="O110" s="77">
        <f>'Segment Data'!O36</f>
        <v>2265187637.7840486</v>
      </c>
      <c r="P110" s="76">
        <f>'Segment Data'!P36</f>
        <v>238040436.85651422</v>
      </c>
      <c r="Q110" s="78">
        <f>'Segment Data'!Q36</f>
        <v>0.11742632047026347</v>
      </c>
    </row>
    <row r="111" spans="2:17">
      <c r="B111" s="366"/>
      <c r="C111" s="151" t="s">
        <v>137</v>
      </c>
      <c r="D111" s="77">
        <f>'Segment Data'!D37</f>
        <v>61347185.816669047</v>
      </c>
      <c r="E111" s="76">
        <f>'Segment Data'!E37</f>
        <v>12835571.247773997</v>
      </c>
      <c r="F111" s="78">
        <f>'Segment Data'!F37</f>
        <v>0.26458759127765624</v>
      </c>
      <c r="G111" s="95">
        <f>'Segment Data'!G37</f>
        <v>1.4988598770729145</v>
      </c>
      <c r="H111" s="81">
        <f>'Segment Data'!H37</f>
        <v>0.20488800686583164</v>
      </c>
      <c r="I111" s="178">
        <f>'Segment Data'!I37</f>
        <v>4.8912648254445692</v>
      </c>
      <c r="J111" s="179">
        <f>'Segment Data'!J37</f>
        <v>0.12916450729047568</v>
      </c>
      <c r="K111" s="78">
        <f>'Segment Data'!K37</f>
        <v>2.7123432658080374E-2</v>
      </c>
      <c r="L111" s="79">
        <f>'Segment Data'!L37</f>
        <v>300065332.12508529</v>
      </c>
      <c r="M111" s="80">
        <f>'Segment Data'!M37</f>
        <v>69048156.952381402</v>
      </c>
      <c r="N111" s="78">
        <f>'Segment Data'!N37</f>
        <v>0.29888754764991982</v>
      </c>
      <c r="O111" s="77">
        <f>'Segment Data'!O37</f>
        <v>125685086.97725411</v>
      </c>
      <c r="P111" s="76">
        <f>'Segment Data'!P37</f>
        <v>22431343.512083158</v>
      </c>
      <c r="Q111" s="78">
        <f>'Segment Data'!Q37</f>
        <v>0.21724484516776468</v>
      </c>
    </row>
    <row r="112" spans="2:17" ht="15" thickBot="1">
      <c r="B112" s="367"/>
      <c r="C112" s="151" t="s">
        <v>136</v>
      </c>
      <c r="D112" s="144">
        <f>'Segment Data'!D38</f>
        <v>1738911713.7315936</v>
      </c>
      <c r="E112" s="138">
        <f>'Segment Data'!E38</f>
        <v>-35922147.615690708</v>
      </c>
      <c r="F112" s="140">
        <f>'Segment Data'!F38</f>
        <v>-2.023972406545255E-2</v>
      </c>
      <c r="G112" s="141">
        <f>'Segment Data'!G38</f>
        <v>42.485811904613712</v>
      </c>
      <c r="H112" s="142">
        <f>'Segment Data'!H38</f>
        <v>-4.8551210097680055</v>
      </c>
      <c r="I112" s="180">
        <f>'Segment Data'!I38</f>
        <v>2.4083074987886026</v>
      </c>
      <c r="J112" s="181">
        <f>'Segment Data'!J38</f>
        <v>7.7096263984118618E-2</v>
      </c>
      <c r="K112" s="140">
        <f>'Segment Data'!K38</f>
        <v>3.3071333405179218E-2</v>
      </c>
      <c r="L112" s="143">
        <f>'Segment Data'!L38</f>
        <v>4187834119.9111366</v>
      </c>
      <c r="M112" s="139">
        <f>'Segment Data'!M38</f>
        <v>50321482.426923275</v>
      </c>
      <c r="N112" s="140">
        <f>'Segment Data'!N38</f>
        <v>1.2162254677129135E-2</v>
      </c>
      <c r="O112" s="144">
        <f>'Segment Data'!O38</f>
        <v>1580868064.9159381</v>
      </c>
      <c r="P112" s="138">
        <f>'Segment Data'!P38</f>
        <v>-28836229.221699715</v>
      </c>
      <c r="Q112" s="140">
        <f>'Segment Data'!Q38</f>
        <v>-1.7913991611203387E-2</v>
      </c>
    </row>
    <row r="113" spans="2:17">
      <c r="B113" s="371" t="s">
        <v>52</v>
      </c>
      <c r="C113" s="150" t="s">
        <v>64</v>
      </c>
      <c r="D113" s="116">
        <f>'Type Data'!D23</f>
        <v>3307446196.4610744</v>
      </c>
      <c r="E113" s="110">
        <f>'Type Data'!E23</f>
        <v>268867947.14178848</v>
      </c>
      <c r="F113" s="112">
        <f>'Type Data'!F23</f>
        <v>8.8484786331245985E-2</v>
      </c>
      <c r="G113" s="113">
        <f>'Type Data'!G23</f>
        <v>80.808896666714205</v>
      </c>
      <c r="H113" s="114">
        <f>'Type Data'!H23</f>
        <v>-0.24045233935403587</v>
      </c>
      <c r="I113" s="182">
        <f>'Type Data'!I23</f>
        <v>2.8722543441487054</v>
      </c>
      <c r="J113" s="183">
        <f>'Type Data'!J23</f>
        <v>0.1064743820904166</v>
      </c>
      <c r="K113" s="112">
        <f>'Type Data'!K23</f>
        <v>3.849705455642196E-2</v>
      </c>
      <c r="L113" s="115">
        <f>'Type Data'!L23</f>
        <v>9499826705.8234329</v>
      </c>
      <c r="M113" s="111">
        <f>'Type Data'!M23</f>
        <v>1095787870.7099962</v>
      </c>
      <c r="N113" s="112">
        <f>'Type Data'!N23</f>
        <v>0.13038824453447512</v>
      </c>
      <c r="O113" s="116">
        <f>'Type Data'!O23</f>
        <v>3341649139.4870825</v>
      </c>
      <c r="P113" s="110">
        <f>'Type Data'!P23</f>
        <v>196179739.74388599</v>
      </c>
      <c r="Q113" s="112">
        <f>'Type Data'!Q23</f>
        <v>6.236898688631419E-2</v>
      </c>
    </row>
    <row r="114" spans="2:17">
      <c r="B114" s="369"/>
      <c r="C114" s="151" t="s">
        <v>65</v>
      </c>
      <c r="D114" s="77">
        <f>'Type Data'!D24</f>
        <v>545330884.64338231</v>
      </c>
      <c r="E114" s="76">
        <f>'Type Data'!E24</f>
        <v>73036960.623034596</v>
      </c>
      <c r="F114" s="78">
        <f>'Type Data'!F24</f>
        <v>0.1546430239908993</v>
      </c>
      <c r="G114" s="95">
        <f>'Type Data'!G24</f>
        <v>13.323750255851989</v>
      </c>
      <c r="H114" s="81">
        <f>'Type Data'!H24</f>
        <v>0.72604437483803963</v>
      </c>
      <c r="I114" s="178">
        <f>'Type Data'!I24</f>
        <v>3.0244804723410734</v>
      </c>
      <c r="J114" s="179">
        <f>'Type Data'!J24</f>
        <v>0.2132283372542032</v>
      </c>
      <c r="K114" s="78">
        <f>'Type Data'!K24</f>
        <v>7.5848172632019803E-2</v>
      </c>
      <c r="L114" s="79">
        <f>'Type Data'!L24</f>
        <v>1649342611.5683923</v>
      </c>
      <c r="M114" s="80">
        <f>'Type Data'!M24</f>
        <v>321605309.27763367</v>
      </c>
      <c r="N114" s="78">
        <f>'Type Data'!N24</f>
        <v>0.24222058740291832</v>
      </c>
      <c r="O114" s="77">
        <f>'Type Data'!O24</f>
        <v>451163401.72339243</v>
      </c>
      <c r="P114" s="76">
        <f>'Type Data'!P24</f>
        <v>78724772.644331634</v>
      </c>
      <c r="Q114" s="78">
        <f>'Type Data'!Q24</f>
        <v>0.21137649668348457</v>
      </c>
    </row>
    <row r="115" spans="2:17">
      <c r="B115" s="369"/>
      <c r="C115" s="151" t="s">
        <v>66</v>
      </c>
      <c r="D115" s="77">
        <f>'Type Data'!D25</f>
        <v>226665059.26189673</v>
      </c>
      <c r="E115" s="76">
        <f>'Type Data'!E25</f>
        <v>2126240.9088188112</v>
      </c>
      <c r="F115" s="78">
        <f>'Type Data'!F25</f>
        <v>9.4693689243317662E-3</v>
      </c>
      <c r="G115" s="95">
        <f>'Type Data'!G25</f>
        <v>5.5379746982574494</v>
      </c>
      <c r="H115" s="81">
        <f>'Type Data'!H25</f>
        <v>-0.45124906393650477</v>
      </c>
      <c r="I115" s="178">
        <f>'Type Data'!I25</f>
        <v>3.113582033653278</v>
      </c>
      <c r="J115" s="179">
        <f>'Type Data'!J25</f>
        <v>0.16668344725498363</v>
      </c>
      <c r="K115" s="78">
        <f>'Type Data'!K25</f>
        <v>5.6562328959784289E-2</v>
      </c>
      <c r="L115" s="79">
        <f>'Type Data'!L25</f>
        <v>705740256.17479718</v>
      </c>
      <c r="M115" s="80">
        <f>'Type Data'!M25</f>
        <v>44047129.778568506</v>
      </c>
      <c r="N115" s="78">
        <f>'Type Data'!N25</f>
        <v>6.6567307444255708E-2</v>
      </c>
      <c r="O115" s="77">
        <f>'Type Data'!O25</f>
        <v>379175450.85063386</v>
      </c>
      <c r="P115" s="76">
        <f>'Type Data'!P25</f>
        <v>-11062020.635323048</v>
      </c>
      <c r="Q115" s="78">
        <f>'Type Data'!Q25</f>
        <v>-2.8346895015490908E-2</v>
      </c>
    </row>
    <row r="116" spans="2:17" ht="15" thickBot="1">
      <c r="B116" s="372"/>
      <c r="C116" s="152" t="s">
        <v>67</v>
      </c>
      <c r="D116" s="144">
        <f>'Type Data'!D26</f>
        <v>12297487.588176373</v>
      </c>
      <c r="E116" s="138">
        <f>'Type Data'!E26</f>
        <v>429932.64040420577</v>
      </c>
      <c r="F116" s="140">
        <f>'Type Data'!F26</f>
        <v>3.622756686581971E-2</v>
      </c>
      <c r="G116" s="141">
        <f>'Type Data'!G26</f>
        <v>0.30045731502342843</v>
      </c>
      <c r="H116" s="142">
        <f>'Type Data'!H26</f>
        <v>-1.6091256015068722E-2</v>
      </c>
      <c r="I116" s="180">
        <f>'Type Data'!I26</f>
        <v>3.0718089436894371</v>
      </c>
      <c r="J116" s="181">
        <f>'Type Data'!J26</f>
        <v>6.0370016879932376E-2</v>
      </c>
      <c r="K116" s="140">
        <f>'Type Data'!K26</f>
        <v>2.0046900617005679E-2</v>
      </c>
      <c r="L116" s="143">
        <f>'Type Data'!L26</f>
        <v>37775532.358270027</v>
      </c>
      <c r="M116" s="139">
        <f>'Type Data'!M26</f>
        <v>2037115.4224981815</v>
      </c>
      <c r="N116" s="140">
        <f>'Type Data'!N26</f>
        <v>5.7000717915380313E-2</v>
      </c>
      <c r="O116" s="144">
        <f>'Type Data'!O26</f>
        <v>49189950.352705494</v>
      </c>
      <c r="P116" s="138">
        <f>'Type Data'!P26</f>
        <v>1719730.5616168231</v>
      </c>
      <c r="Q116" s="140">
        <f>'Type Data'!Q26</f>
        <v>3.622756686581971E-2</v>
      </c>
    </row>
    <row r="117" spans="2:17" ht="15" thickBot="1">
      <c r="B117" s="94" t="s">
        <v>68</v>
      </c>
      <c r="C117" s="153" t="s">
        <v>69</v>
      </c>
      <c r="D117" s="137">
        <f>Granola!D8</f>
        <v>0</v>
      </c>
      <c r="E117" s="131">
        <f>Granola!E8</f>
        <v>-99940</v>
      </c>
      <c r="F117" s="133">
        <f>Granola!F8</f>
        <v>-1</v>
      </c>
      <c r="G117" s="134">
        <f>Granola!G8</f>
        <v>0</v>
      </c>
      <c r="H117" s="135">
        <f>Granola!H8</f>
        <v>-2.6130235542494206E-3</v>
      </c>
      <c r="I117" s="184">
        <f>Granola!I8</f>
        <v>0</v>
      </c>
      <c r="J117" s="185">
        <f>Granola!J8</f>
        <v>-5.1154065439263556</v>
      </c>
      <c r="K117" s="133">
        <f>Granola!K8</f>
        <v>-1</v>
      </c>
      <c r="L117" s="136">
        <f>Granola!L8</f>
        <v>0</v>
      </c>
      <c r="M117" s="132">
        <f>Granola!M8</f>
        <v>-511233.73</v>
      </c>
      <c r="N117" s="133">
        <f>Granola!N8</f>
        <v>-1</v>
      </c>
      <c r="O117" s="137">
        <f>Granola!O8</f>
        <v>0</v>
      </c>
      <c r="P117" s="131">
        <f>Granola!P8</f>
        <v>-39976</v>
      </c>
      <c r="Q117" s="133">
        <f>Granola!Q8</f>
        <v>-1</v>
      </c>
    </row>
    <row r="118" spans="2:17">
      <c r="B118" s="368" t="s">
        <v>70</v>
      </c>
      <c r="C118" s="154" t="s">
        <v>14</v>
      </c>
      <c r="D118" s="125">
        <f>'NB vs PL'!D13</f>
        <v>3306870383.0539031</v>
      </c>
      <c r="E118" s="117">
        <f>'NB vs PL'!E13</f>
        <v>265820915.88017464</v>
      </c>
      <c r="F118" s="121">
        <f>'NB vs PL'!F13</f>
        <v>8.7410914800811063E-2</v>
      </c>
      <c r="G118" s="122">
        <f>'NB vs PL'!G13</f>
        <v>80.794828154830569</v>
      </c>
      <c r="H118" s="123">
        <f>'NB vs PL'!H13</f>
        <v>-0.32043674410618905</v>
      </c>
      <c r="I118" s="186">
        <f>'NB vs PL'!I13</f>
        <v>3.1520721736057924</v>
      </c>
      <c r="J118" s="187">
        <f>'NB vs PL'!J13</f>
        <v>0.13212796770564106</v>
      </c>
      <c r="K118" s="121">
        <f>'NB vs PL'!K13</f>
        <v>4.3751790992528558E-2</v>
      </c>
      <c r="L118" s="124">
        <f>'NB vs PL'!L13</f>
        <v>10423494116.145336</v>
      </c>
      <c r="M118" s="118">
        <f>'NB vs PL'!M13</f>
        <v>1239694397.8982925</v>
      </c>
      <c r="N118" s="121">
        <f>'NB vs PL'!N13</f>
        <v>0.13498708986817048</v>
      </c>
      <c r="O118" s="125">
        <f>'NB vs PL'!O13</f>
        <v>3644281287.0714483</v>
      </c>
      <c r="P118" s="117">
        <f>'NB vs PL'!P13</f>
        <v>257705141.50520849</v>
      </c>
      <c r="Q118" s="121">
        <f>'NB vs PL'!Q13</f>
        <v>7.609607179292284E-2</v>
      </c>
    </row>
    <row r="119" spans="2:17" ht="15" thickBot="1">
      <c r="B119" s="370"/>
      <c r="C119" s="155" t="s">
        <v>13</v>
      </c>
      <c r="D119" s="130">
        <f>'NB vs PL'!D14</f>
        <v>786052961.88689482</v>
      </c>
      <c r="E119" s="119">
        <f>'NB vs PL'!E14</f>
        <v>78055352.702551126</v>
      </c>
      <c r="F119" s="126">
        <f>'NB vs PL'!F14</f>
        <v>0.11024804560071275</v>
      </c>
      <c r="G119" s="127">
        <f>'NB vs PL'!G14</f>
        <v>19.205171845168156</v>
      </c>
      <c r="H119" s="128">
        <f>'NB vs PL'!H14</f>
        <v>0.32043674410604694</v>
      </c>
      <c r="I119" s="188">
        <f>'NB vs PL'!I14</f>
        <v>1.8761564457182911</v>
      </c>
      <c r="J119" s="189">
        <f>'NB vs PL'!J14</f>
        <v>0.10482203546644975</v>
      </c>
      <c r="K119" s="126">
        <f>'NB vs PL'!K14</f>
        <v>5.9176875275373082E-2</v>
      </c>
      <c r="L119" s="129">
        <f>'NB vs PL'!L14</f>
        <v>1474758331.1200519</v>
      </c>
      <c r="M119" s="120">
        <f>'NB vs PL'!M14</f>
        <v>220657803.59578872</v>
      </c>
      <c r="N119" s="126">
        <f>'NB vs PL'!N14</f>
        <v>0.17594905571995276</v>
      </c>
      <c r="O119" s="130">
        <f>'NB vs PL'!O14</f>
        <v>577879616.81525266</v>
      </c>
      <c r="P119" s="119">
        <f>'NB vs PL'!P14</f>
        <v>6089617.2316970825</v>
      </c>
      <c r="Q119" s="126">
        <f>'NB vs PL'!Q14</f>
        <v>1.0650093978789861E-2</v>
      </c>
    </row>
    <row r="120" spans="2:17">
      <c r="B120" s="371" t="s">
        <v>53</v>
      </c>
      <c r="C120" s="150" t="s">
        <v>60</v>
      </c>
      <c r="D120" s="116">
        <f>Package!D23</f>
        <v>1991752837.233686</v>
      </c>
      <c r="E120" s="110">
        <f>Package!E23</f>
        <v>82715863.046078682</v>
      </c>
      <c r="F120" s="112">
        <f>Package!F23</f>
        <v>4.3328580936091356E-2</v>
      </c>
      <c r="G120" s="113">
        <f>Package!G23</f>
        <v>48.663331056410733</v>
      </c>
      <c r="H120" s="114">
        <f>Package!H23</f>
        <v>-2.2572611715768929</v>
      </c>
      <c r="I120" s="182">
        <f>Package!I23</f>
        <v>3.0724000501561459</v>
      </c>
      <c r="J120" s="183">
        <f>Package!J23</f>
        <v>0.13163531333752365</v>
      </c>
      <c r="K120" s="112">
        <f>Package!K23</f>
        <v>4.4762272782123115E-2</v>
      </c>
      <c r="L120" s="115">
        <f>Package!L23</f>
        <v>6119461517.0154228</v>
      </c>
      <c r="M120" s="111">
        <f>Package!M23</f>
        <v>505432902.04158497</v>
      </c>
      <c r="N120" s="112">
        <f>Package!N23</f>
        <v>9.0030339477338114E-2</v>
      </c>
      <c r="O120" s="116">
        <f>Package!O23</f>
        <v>2909494125.7918658</v>
      </c>
      <c r="P120" s="110">
        <f>Package!P23</f>
        <v>93135786.576588631</v>
      </c>
      <c r="Q120" s="112">
        <f>Package!Q23</f>
        <v>3.3069579705023999E-2</v>
      </c>
    </row>
    <row r="121" spans="2:17">
      <c r="B121" s="369"/>
      <c r="C121" s="151" t="s">
        <v>61</v>
      </c>
      <c r="D121" s="77">
        <f>Package!D24</f>
        <v>1333071152.5532994</v>
      </c>
      <c r="E121" s="76">
        <f>Package!E24</f>
        <v>188171818.03755426</v>
      </c>
      <c r="F121" s="78">
        <f>Package!F24</f>
        <v>0.16435664897747954</v>
      </c>
      <c r="G121" s="95">
        <f>Package!G24</f>
        <v>32.570147061294755</v>
      </c>
      <c r="H121" s="81">
        <f>Package!H24</f>
        <v>2.0317379349970111</v>
      </c>
      <c r="I121" s="178">
        <f>Package!I24</f>
        <v>2.4952910845253684</v>
      </c>
      <c r="J121" s="179">
        <f>Package!J24</f>
        <v>0.10138111213622825</v>
      </c>
      <c r="K121" s="78">
        <f>Package!K24</f>
        <v>4.2349592635285753E-2</v>
      </c>
      <c r="L121" s="79">
        <f>Package!L24</f>
        <v>3326400562.0042052</v>
      </c>
      <c r="M121" s="80">
        <f>Package!M24</f>
        <v>585614627.72527266</v>
      </c>
      <c r="N121" s="78">
        <f>Package!N24</f>
        <v>0.21366667874386211</v>
      </c>
      <c r="O121" s="77">
        <f>Package!O24</f>
        <v>652816223.92471755</v>
      </c>
      <c r="P121" s="76">
        <f>Package!P24</f>
        <v>86561510.232851386</v>
      </c>
      <c r="Q121" s="78">
        <f>Package!Q24</f>
        <v>0.15286673671727669</v>
      </c>
    </row>
    <row r="122" spans="2:17" ht="15" customHeight="1">
      <c r="B122" s="369"/>
      <c r="C122" s="151" t="s">
        <v>62</v>
      </c>
      <c r="D122" s="77">
        <f>Package!D25</f>
        <v>139395867.17659983</v>
      </c>
      <c r="E122" s="76">
        <f>Package!E25</f>
        <v>-11471937.708784103</v>
      </c>
      <c r="F122" s="78">
        <f>Package!F25</f>
        <v>-7.6039667426058666E-2</v>
      </c>
      <c r="G122" s="95">
        <f>Package!G25</f>
        <v>3.4057776173331762</v>
      </c>
      <c r="H122" s="81">
        <f>Package!H25</f>
        <v>-0.61838643856177899</v>
      </c>
      <c r="I122" s="178">
        <f>Package!I25</f>
        <v>2.435349555402206</v>
      </c>
      <c r="J122" s="179">
        <f>Package!J25</f>
        <v>3.9597027433196708E-2</v>
      </c>
      <c r="K122" s="78">
        <f>Package!K25</f>
        <v>1.6528012376455653E-2</v>
      </c>
      <c r="L122" s="79">
        <f>Package!L25</f>
        <v>339477663.15343738</v>
      </c>
      <c r="M122" s="80">
        <f>Package!M25</f>
        <v>-21964261.789856434</v>
      </c>
      <c r="N122" s="78">
        <f>Package!N25</f>
        <v>-6.0768439613922434E-2</v>
      </c>
      <c r="O122" s="77">
        <f>Package!O25</f>
        <v>83330236.21512334</v>
      </c>
      <c r="P122" s="76">
        <f>Package!P25</f>
        <v>-2582605.0682534873</v>
      </c>
      <c r="Q122" s="78">
        <f>Package!Q25</f>
        <v>-3.0060757270673488E-2</v>
      </c>
    </row>
    <row r="123" spans="2:17" ht="15" thickBot="1">
      <c r="B123" s="372"/>
      <c r="C123" s="152" t="s">
        <v>63</v>
      </c>
      <c r="D123" s="144">
        <f>Package!D26</f>
        <v>545331962.24753368</v>
      </c>
      <c r="E123" s="138">
        <f>Package!E26</f>
        <v>73079477.044633806</v>
      </c>
      <c r="F123" s="140">
        <f>Package!F26</f>
        <v>0.15474662248359738</v>
      </c>
      <c r="G123" s="141">
        <f>Package!G26</f>
        <v>13.323776584323365</v>
      </c>
      <c r="H123" s="142">
        <f>Package!H26</f>
        <v>0.72717601931649511</v>
      </c>
      <c r="I123" s="180">
        <f>Package!I26</f>
        <v>3.0242873756339761</v>
      </c>
      <c r="J123" s="181">
        <f>Package!J26</f>
        <v>0.21317685758840943</v>
      </c>
      <c r="K123" s="140">
        <f>Package!K26</f>
        <v>7.5833680753548349E-2</v>
      </c>
      <c r="L123" s="143">
        <f>Package!L26</f>
        <v>1649240568.9549201</v>
      </c>
      <c r="M123" s="139">
        <f>Package!M26</f>
        <v>321686640.62788987</v>
      </c>
      <c r="N123" s="140">
        <f>Package!N26</f>
        <v>0.24231530920425665</v>
      </c>
      <c r="O123" s="144">
        <f>Package!O26</f>
        <v>451134392.18992758</v>
      </c>
      <c r="P123" s="138">
        <f>Package!P26</f>
        <v>78744867.579338849</v>
      </c>
      <c r="Q123" s="140">
        <f>Package!Q26</f>
        <v>0.21145833159964181</v>
      </c>
    </row>
    <row r="124" spans="2:17">
      <c r="B124" s="368" t="s">
        <v>71</v>
      </c>
      <c r="C124" s="156" t="s">
        <v>72</v>
      </c>
      <c r="D124" s="116">
        <f>Flavor!D68</f>
        <v>342035203.40597051</v>
      </c>
      <c r="E124" s="110">
        <f>Flavor!E68</f>
        <v>1410834.3571562767</v>
      </c>
      <c r="F124" s="112">
        <f>Flavor!F68</f>
        <v>4.141906702377165E-3</v>
      </c>
      <c r="G124" s="113">
        <f>Flavor!G68</f>
        <v>8.3567458899212177</v>
      </c>
      <c r="H124" s="114">
        <f>Flavor!H68</f>
        <v>-0.72887939328280815</v>
      </c>
      <c r="I124" s="182">
        <f>Flavor!I68</f>
        <v>2.9706159291555876</v>
      </c>
      <c r="J124" s="183">
        <f>Flavor!J68</f>
        <v>9.1903775474177607E-2</v>
      </c>
      <c r="K124" s="112">
        <f>Flavor!K68</f>
        <v>3.1925309154875889E-2</v>
      </c>
      <c r="L124" s="115">
        <f>Flavor!L68</f>
        <v>1016055223.5697476</v>
      </c>
      <c r="M124" s="111">
        <f>Flavor!M68</f>
        <v>35495712.548864126</v>
      </c>
      <c r="N124" s="112">
        <f>Flavor!N68</f>
        <v>3.6199447509217171E-2</v>
      </c>
      <c r="O124" s="116">
        <f>Flavor!O68</f>
        <v>404080580.35397071</v>
      </c>
      <c r="P124" s="110">
        <f>Flavor!P68</f>
        <v>-10122958.706912041</v>
      </c>
      <c r="Q124" s="112">
        <f>Flavor!Q68</f>
        <v>-2.4439575600594017E-2</v>
      </c>
    </row>
    <row r="125" spans="2:17">
      <c r="B125" s="369"/>
      <c r="C125" s="151" t="s">
        <v>73</v>
      </c>
      <c r="D125" s="77">
        <f>Flavor!D69</f>
        <v>628172678.62739754</v>
      </c>
      <c r="E125" s="76">
        <f>Flavor!E69</f>
        <v>-7270867.3629472256</v>
      </c>
      <c r="F125" s="78">
        <f>Flavor!F69</f>
        <v>-1.144219247929493E-2</v>
      </c>
      <c r="G125" s="95">
        <f>Flavor!G69</f>
        <v>15.347775310863431</v>
      </c>
      <c r="H125" s="81">
        <f>Flavor!H69</f>
        <v>-1.6016929952967818</v>
      </c>
      <c r="I125" s="178">
        <f>Flavor!I69</f>
        <v>2.6167892103117074</v>
      </c>
      <c r="J125" s="179">
        <f>Flavor!J69</f>
        <v>0.14786047541941683</v>
      </c>
      <c r="K125" s="78">
        <f>Flavor!K69</f>
        <v>5.9888514937579754E-2</v>
      </c>
      <c r="L125" s="79">
        <f>Flavor!L69</f>
        <v>1643795487.6447775</v>
      </c>
      <c r="M125" s="80">
        <f>Flavor!M69</f>
        <v>74930657.547364473</v>
      </c>
      <c r="N125" s="78">
        <f>Flavor!N69</f>
        <v>4.7761066543069823E-2</v>
      </c>
      <c r="O125" s="77">
        <f>Flavor!O69</f>
        <v>506251445.29475617</v>
      </c>
      <c r="P125" s="76">
        <f>Flavor!P69</f>
        <v>32333454.851930559</v>
      </c>
      <c r="Q125" s="78">
        <f>Flavor!Q69</f>
        <v>6.8225843930757743E-2</v>
      </c>
    </row>
    <row r="126" spans="2:17">
      <c r="B126" s="369"/>
      <c r="C126" s="151" t="s">
        <v>74</v>
      </c>
      <c r="D126" s="77">
        <f>Flavor!D70</f>
        <v>654108339.81590486</v>
      </c>
      <c r="E126" s="76">
        <f>Flavor!E70</f>
        <v>56310580.816649318</v>
      </c>
      <c r="F126" s="78">
        <f>Flavor!F70</f>
        <v>9.4196707781100009E-2</v>
      </c>
      <c r="G126" s="95">
        <f>Flavor!G70</f>
        <v>15.981446137378315</v>
      </c>
      <c r="H126" s="81">
        <f>Flavor!H70</f>
        <v>3.612065002898035E-2</v>
      </c>
      <c r="I126" s="178">
        <f>Flavor!I70</f>
        <v>2.9645415177174703</v>
      </c>
      <c r="J126" s="179">
        <f>Flavor!J70</f>
        <v>0.11034443048080966</v>
      </c>
      <c r="K126" s="78">
        <f>Flavor!K70</f>
        <v>3.8660410303915455E-2</v>
      </c>
      <c r="L126" s="79">
        <f>Flavor!L70</f>
        <v>1939131330.4694974</v>
      </c>
      <c r="M126" s="80">
        <f>Flavor!M70</f>
        <v>232898707.9772191</v>
      </c>
      <c r="N126" s="78">
        <f>Flavor!N70</f>
        <v>0.13649880145711088</v>
      </c>
      <c r="O126" s="77">
        <f>Flavor!O70</f>
        <v>568612036.2972579</v>
      </c>
      <c r="P126" s="76">
        <f>Flavor!P70</f>
        <v>38099210.049959064</v>
      </c>
      <c r="Q126" s="78">
        <f>Flavor!Q70</f>
        <v>7.1815813237659773E-2</v>
      </c>
    </row>
    <row r="127" spans="2:17">
      <c r="B127" s="369"/>
      <c r="C127" s="151" t="s">
        <v>75</v>
      </c>
      <c r="D127" s="77">
        <f>Flavor!D71</f>
        <v>92749638.734250665</v>
      </c>
      <c r="E127" s="76">
        <f>Flavor!E71</f>
        <v>-837580.54137970507</v>
      </c>
      <c r="F127" s="78">
        <f>Flavor!F71</f>
        <v>-8.9497321093907831E-3</v>
      </c>
      <c r="G127" s="95">
        <f>Flavor!G71</f>
        <v>2.2660976255246981</v>
      </c>
      <c r="H127" s="81">
        <f>Flavor!H71</f>
        <v>-0.23019589572237376</v>
      </c>
      <c r="I127" s="178">
        <f>Flavor!I71</f>
        <v>3.2265980254426569</v>
      </c>
      <c r="J127" s="179">
        <f>Flavor!J71</f>
        <v>0.43121195116090405</v>
      </c>
      <c r="K127" s="78">
        <f>Flavor!K71</f>
        <v>0.15425846008469501</v>
      </c>
      <c r="L127" s="79">
        <f>Flavor!L71</f>
        <v>299265801.20045298</v>
      </c>
      <c r="M127" s="80">
        <f>Flavor!M71</f>
        <v>37653391.706602991</v>
      </c>
      <c r="N127" s="78">
        <f>Flavor!N71</f>
        <v>0.14392815608193904</v>
      </c>
      <c r="O127" s="77">
        <f>Flavor!O71</f>
        <v>106685125.48337027</v>
      </c>
      <c r="P127" s="76">
        <f>Flavor!P71</f>
        <v>15036751.928894892</v>
      </c>
      <c r="Q127" s="78">
        <f>Flavor!Q71</f>
        <v>0.16407003578691023</v>
      </c>
    </row>
    <row r="128" spans="2:17">
      <c r="B128" s="369"/>
      <c r="C128" s="151" t="s">
        <v>76</v>
      </c>
      <c r="D128" s="77">
        <f>Flavor!D72</f>
        <v>791051562.9952985</v>
      </c>
      <c r="E128" s="76">
        <f>Flavor!E72</f>
        <v>130349663.47302699</v>
      </c>
      <c r="F128" s="78">
        <f>Flavor!F72</f>
        <v>0.19728967567261105</v>
      </c>
      <c r="G128" s="95">
        <f>Flavor!G72</f>
        <v>19.327299739759248</v>
      </c>
      <c r="H128" s="81">
        <f>Flavor!H72</f>
        <v>1.7041041365691143</v>
      </c>
      <c r="I128" s="178">
        <f>Flavor!I72</f>
        <v>2.6803291424276252</v>
      </c>
      <c r="J128" s="179">
        <f>Flavor!J72</f>
        <v>9.9764351456738343E-2</v>
      </c>
      <c r="K128" s="78">
        <f>Flavor!K72</f>
        <v>3.8659890193729243E-2</v>
      </c>
      <c r="L128" s="79">
        <f>Flavor!L72</f>
        <v>2120278557.4592211</v>
      </c>
      <c r="M128" s="80">
        <f>Flavor!M72</f>
        <v>415294498.22446275</v>
      </c>
      <c r="N128" s="78">
        <f>Flavor!N72</f>
        <v>0.24357676306420004</v>
      </c>
      <c r="O128" s="77">
        <f>Flavor!O72</f>
        <v>486584435.6694572</v>
      </c>
      <c r="P128" s="76">
        <f>Flavor!P72</f>
        <v>70411709.56032306</v>
      </c>
      <c r="Q128" s="78">
        <f>Flavor!Q72</f>
        <v>0.16918866889383521</v>
      </c>
    </row>
    <row r="129" spans="2:17">
      <c r="B129" s="369"/>
      <c r="C129" s="151" t="s">
        <v>77</v>
      </c>
      <c r="D129" s="77">
        <f>Flavor!D73</f>
        <v>140310118.89858609</v>
      </c>
      <c r="E129" s="76">
        <f>Flavor!E73</f>
        <v>3321713.1865901649</v>
      </c>
      <c r="F129" s="78">
        <f>Flavor!F73</f>
        <v>2.4248133769610592E-2</v>
      </c>
      <c r="G129" s="95">
        <f>Flavor!G73</f>
        <v>3.4281149944334914</v>
      </c>
      <c r="H129" s="81">
        <f>Flavor!H73</f>
        <v>-0.22583767465565474</v>
      </c>
      <c r="I129" s="178">
        <f>Flavor!I73</f>
        <v>3.0223593309446</v>
      </c>
      <c r="J129" s="179">
        <f>Flavor!J73</f>
        <v>0.19150838332434361</v>
      </c>
      <c r="K129" s="78">
        <f>Flavor!K73</f>
        <v>6.7650465131459628E-2</v>
      </c>
      <c r="L129" s="79">
        <f>Flavor!L73</f>
        <v>424067597.07908791</v>
      </c>
      <c r="M129" s="80">
        <f>Flavor!M73</f>
        <v>36273838.956296086</v>
      </c>
      <c r="N129" s="78">
        <f>Flavor!N73</f>
        <v>9.3538996429154128E-2</v>
      </c>
      <c r="O129" s="77">
        <f>Flavor!O73</f>
        <v>255564996.43586236</v>
      </c>
      <c r="P129" s="76">
        <f>Flavor!P73</f>
        <v>9798406.1659606695</v>
      </c>
      <c r="Q129" s="78">
        <f>Flavor!Q73</f>
        <v>3.9868747640596822E-2</v>
      </c>
    </row>
    <row r="130" spans="2:17">
      <c r="B130" s="369"/>
      <c r="C130" s="151" t="s">
        <v>78</v>
      </c>
      <c r="D130" s="77">
        <f>Flavor!D74</f>
        <v>16359550.237613579</v>
      </c>
      <c r="E130" s="76">
        <f>Flavor!E74</f>
        <v>4261874.6290865894</v>
      </c>
      <c r="F130" s="78">
        <f>Flavor!F74</f>
        <v>0.35228871784945426</v>
      </c>
      <c r="G130" s="95">
        <f>Flavor!G74</f>
        <v>0.39970331371671469</v>
      </c>
      <c r="H130" s="81">
        <f>Flavor!H74</f>
        <v>7.7016631951201397E-2</v>
      </c>
      <c r="I130" s="178">
        <f>Flavor!I74</f>
        <v>3.800562914739023</v>
      </c>
      <c r="J130" s="179">
        <f>Flavor!J74</f>
        <v>0.22047092134731727</v>
      </c>
      <c r="K130" s="78">
        <f>Flavor!K74</f>
        <v>6.1582473789576465E-2</v>
      </c>
      <c r="L130" s="79">
        <f>Flavor!L74</f>
        <v>62175499.934884138</v>
      </c>
      <c r="M130" s="80">
        <f>Flavor!M74</f>
        <v>18864708.350146532</v>
      </c>
      <c r="N130" s="78">
        <f>Flavor!N74</f>
        <v>0.43556600237235821</v>
      </c>
      <c r="O130" s="77">
        <f>Flavor!O74</f>
        <v>29796614.404449254</v>
      </c>
      <c r="P130" s="76">
        <f>Flavor!P74</f>
        <v>6759777.4523902535</v>
      </c>
      <c r="Q130" s="78">
        <f>Flavor!Q74</f>
        <v>0.29343340261763123</v>
      </c>
    </row>
    <row r="131" spans="2:17">
      <c r="B131" s="369"/>
      <c r="C131" s="151" t="s">
        <v>79</v>
      </c>
      <c r="D131" s="77">
        <f>Flavor!D75</f>
        <v>88480918.49371089</v>
      </c>
      <c r="E131" s="76">
        <f>Flavor!E75</f>
        <v>-2869173.4635279775</v>
      </c>
      <c r="F131" s="78">
        <f>Flavor!F75</f>
        <v>-3.1408544885439663E-2</v>
      </c>
      <c r="G131" s="95">
        <f>Flavor!G75</f>
        <v>2.1618024828898816</v>
      </c>
      <c r="H131" s="81">
        <f>Flavor!H75</f>
        <v>-0.27481914646500583</v>
      </c>
      <c r="I131" s="178">
        <f>Flavor!I75</f>
        <v>3.2405166460005783</v>
      </c>
      <c r="J131" s="179">
        <f>Flavor!J75</f>
        <v>0.15303304121629102</v>
      </c>
      <c r="K131" s="78">
        <f>Flavor!K75</f>
        <v>4.9565620681889563E-2</v>
      </c>
      <c r="L131" s="79">
        <f>Flavor!L75</f>
        <v>286723889.23229057</v>
      </c>
      <c r="M131" s="80">
        <f>Flavor!M75</f>
        <v>4681978.0187785625</v>
      </c>
      <c r="N131" s="78">
        <f>Flavor!N75</f>
        <v>1.6600291774488088E-2</v>
      </c>
      <c r="O131" s="77">
        <f>Flavor!O75</f>
        <v>163711411.41777271</v>
      </c>
      <c r="P131" s="76">
        <f>Flavor!P75</f>
        <v>-8537779.2622488737</v>
      </c>
      <c r="Q131" s="78">
        <f>Flavor!Q75</f>
        <v>-4.9566440507166534E-2</v>
      </c>
    </row>
    <row r="132" spans="2:17">
      <c r="B132" s="369"/>
      <c r="C132" s="151" t="s">
        <v>80</v>
      </c>
      <c r="D132" s="77">
        <f>Flavor!D76</f>
        <v>34270904.36845497</v>
      </c>
      <c r="E132" s="76">
        <f>Flavor!E76</f>
        <v>-2831918.6871772483</v>
      </c>
      <c r="F132" s="78">
        <f>Flavor!F76</f>
        <v>-7.6326232182684611E-2</v>
      </c>
      <c r="G132" s="95">
        <f>Flavor!G76</f>
        <v>0.83732094349668906</v>
      </c>
      <c r="H132" s="81">
        <f>Flavor!H76</f>
        <v>-0.15233915678870147</v>
      </c>
      <c r="I132" s="178">
        <f>Flavor!I76</f>
        <v>2.6231803919965895</v>
      </c>
      <c r="J132" s="179">
        <f>Flavor!J76</f>
        <v>0.10971729267992592</v>
      </c>
      <c r="K132" s="78">
        <f>Flavor!K76</f>
        <v>4.3651841441298585E-2</v>
      </c>
      <c r="L132" s="79">
        <f>Flavor!L76</f>
        <v>89898764.355321333</v>
      </c>
      <c r="M132" s="80">
        <f>Flavor!M76</f>
        <v>-3357812.2754857838</v>
      </c>
      <c r="N132" s="78">
        <f>Flavor!N76</f>
        <v>-3.6006171326436374E-2</v>
      </c>
      <c r="O132" s="77">
        <f>Flavor!O76</f>
        <v>28126603.678476542</v>
      </c>
      <c r="P132" s="76">
        <f>Flavor!P76</f>
        <v>-910610.04976844043</v>
      </c>
      <c r="Q132" s="78">
        <f>Flavor!Q76</f>
        <v>-3.1360104254172114E-2</v>
      </c>
    </row>
    <row r="133" spans="2:17">
      <c r="B133" s="369"/>
      <c r="C133" s="151" t="s">
        <v>81</v>
      </c>
      <c r="D133" s="77">
        <f>Flavor!D77</f>
        <v>37679041.82735128</v>
      </c>
      <c r="E133" s="76">
        <f>Flavor!E77</f>
        <v>-3004349.6848218068</v>
      </c>
      <c r="F133" s="78">
        <f>Flavor!F77</f>
        <v>-7.3847080421573508E-2</v>
      </c>
      <c r="G133" s="95">
        <f>Flavor!G77</f>
        <v>0.92058997083161365</v>
      </c>
      <c r="H133" s="81">
        <f>Flavor!H77</f>
        <v>-0.16457622429905916</v>
      </c>
      <c r="I133" s="178">
        <f>Flavor!I77</f>
        <v>3.294647189234432</v>
      </c>
      <c r="J133" s="179">
        <f>Flavor!J77</f>
        <v>9.741915613980634E-2</v>
      </c>
      <c r="K133" s="78">
        <f>Flavor!K77</f>
        <v>3.0469880512561835E-2</v>
      </c>
      <c r="L133" s="79">
        <f>Flavor!L77</f>
        <v>124139149.2495295</v>
      </c>
      <c r="M133" s="80">
        <f>Flavor!M77</f>
        <v>-5934930.5745542496</v>
      </c>
      <c r="N133" s="78">
        <f>Flavor!N77</f>
        <v>-4.5627311625658515E-2</v>
      </c>
      <c r="O133" s="77">
        <f>Flavor!O77</f>
        <v>80077113.164019331</v>
      </c>
      <c r="P133" s="76">
        <f>Flavor!P77</f>
        <v>-7774520.2784486115</v>
      </c>
      <c r="Q133" s="78">
        <f>Flavor!Q77</f>
        <v>-8.8496024192196376E-2</v>
      </c>
    </row>
    <row r="134" spans="2:17">
      <c r="B134" s="369"/>
      <c r="C134" s="151" t="s">
        <v>82</v>
      </c>
      <c r="D134" s="77">
        <f>Flavor!D78</f>
        <v>11991654.212724874</v>
      </c>
      <c r="E134" s="76">
        <f>Flavor!E78</f>
        <v>4366702.8827033024</v>
      </c>
      <c r="F134" s="78">
        <f>Flavor!F78</f>
        <v>0.57268600069752162</v>
      </c>
      <c r="G134" s="95">
        <f>Flavor!G78</f>
        <v>0.29298506720257605</v>
      </c>
      <c r="H134" s="81">
        <f>Flavor!H78</f>
        <v>8.9601349294489069E-2</v>
      </c>
      <c r="I134" s="178">
        <f>Flavor!I78</f>
        <v>3.4801485851879881</v>
      </c>
      <c r="J134" s="179">
        <f>Flavor!J78</f>
        <v>0.30869767939397219</v>
      </c>
      <c r="K134" s="78">
        <f>Flavor!K78</f>
        <v>9.7336420636372906E-2</v>
      </c>
      <c r="L134" s="79">
        <f>Flavor!L78</f>
        <v>41732738.442478046</v>
      </c>
      <c r="M134" s="80">
        <f>Flavor!M78</f>
        <v>17550579.640245847</v>
      </c>
      <c r="N134" s="78">
        <f>Flavor!N78</f>
        <v>0.72576562679035073</v>
      </c>
      <c r="O134" s="77">
        <f>Flavor!O78</f>
        <v>21319824.936637551</v>
      </c>
      <c r="P134" s="76">
        <f>Flavor!P78</f>
        <v>9487834.474278219</v>
      </c>
      <c r="Q134" s="78">
        <f>Flavor!Q78</f>
        <v>0.80187982778227485</v>
      </c>
    </row>
    <row r="135" spans="2:17">
      <c r="B135" s="369"/>
      <c r="C135" s="151" t="s">
        <v>83</v>
      </c>
      <c r="D135" s="77">
        <f>Flavor!D79</f>
        <v>39237222.986406043</v>
      </c>
      <c r="E135" s="76">
        <f>Flavor!E79</f>
        <v>-657952.81498670578</v>
      </c>
      <c r="F135" s="78">
        <f>Flavor!F79</f>
        <v>-1.6492039495254875E-2</v>
      </c>
      <c r="G135" s="95">
        <f>Flavor!G79</f>
        <v>0.9586600988974322</v>
      </c>
      <c r="H135" s="81">
        <f>Flavor!H79</f>
        <v>-0.10548166803251446</v>
      </c>
      <c r="I135" s="178">
        <f>Flavor!I79</f>
        <v>2.8942451109784364</v>
      </c>
      <c r="J135" s="179">
        <f>Flavor!J79</f>
        <v>0.21725373673094905</v>
      </c>
      <c r="K135" s="78">
        <f>Flavor!K79</f>
        <v>8.1155934539393099E-2</v>
      </c>
      <c r="L135" s="79">
        <f>Flavor!L79</f>
        <v>113562140.79677641</v>
      </c>
      <c r="M135" s="80">
        <f>Flavor!M79</f>
        <v>6763099.302360937</v>
      </c>
      <c r="N135" s="78">
        <f>Flavor!N79</f>
        <v>6.3325468166440232E-2</v>
      </c>
      <c r="O135" s="77">
        <f>Flavor!O79</f>
        <v>57649457.519048683</v>
      </c>
      <c r="P135" s="76">
        <f>Flavor!P79</f>
        <v>-499141.73212718219</v>
      </c>
      <c r="Q135" s="78">
        <f>Flavor!Q79</f>
        <v>-8.5838995015359489E-3</v>
      </c>
    </row>
    <row r="136" spans="2:17" ht="15" thickBot="1">
      <c r="B136" s="370"/>
      <c r="C136" s="157" t="s">
        <v>84</v>
      </c>
      <c r="D136" s="144">
        <f>Flavor!D80</f>
        <v>26377947.302046776</v>
      </c>
      <c r="E136" s="138">
        <f>Flavor!E80</f>
        <v>7173524.2025623247</v>
      </c>
      <c r="F136" s="140">
        <f>Flavor!F80</f>
        <v>0.37353500104644644</v>
      </c>
      <c r="G136" s="141">
        <f>Flavor!G80</f>
        <v>0.64447694420301882</v>
      </c>
      <c r="H136" s="142">
        <f>Flavor!H80</f>
        <v>0.13222882599213892</v>
      </c>
      <c r="I136" s="180">
        <f>Flavor!I80</f>
        <v>3.1220251078538781</v>
      </c>
      <c r="J136" s="181">
        <f>Flavor!J80</f>
        <v>0.50281713339135692</v>
      </c>
      <c r="K136" s="140">
        <f>Flavor!K80</f>
        <v>0.19197296980379663</v>
      </c>
      <c r="L136" s="143">
        <f>Flavor!L80</f>
        <v>82352613.770636499</v>
      </c>
      <c r="M136" s="139">
        <f>Flavor!M80</f>
        <v>32052235.643514574</v>
      </c>
      <c r="N136" s="140">
        <f>Flavor!N80</f>
        <v>0.63721659432679356</v>
      </c>
      <c r="O136" s="144">
        <f>Flavor!O80</f>
        <v>61048705.559509702</v>
      </c>
      <c r="P136" s="138">
        <f>Flavor!P80</f>
        <v>15113643.848855913</v>
      </c>
      <c r="Q136" s="140">
        <f>Flavor!Q80</f>
        <v>0.32902195590934802</v>
      </c>
    </row>
    <row r="137" spans="2:17">
      <c r="B137" s="371" t="s">
        <v>85</v>
      </c>
      <c r="C137" s="211" t="s">
        <v>133</v>
      </c>
      <c r="D137" s="116">
        <f>Fat!D23</f>
        <v>957093744.55682099</v>
      </c>
      <c r="E137" s="110">
        <f>Fat!E23</f>
        <v>116205061.62195706</v>
      </c>
      <c r="F137" s="112">
        <f>Fat!F23</f>
        <v>0.13819315681164712</v>
      </c>
      <c r="G137" s="113">
        <f>Fat!G23</f>
        <v>23.384111157123385</v>
      </c>
      <c r="H137" s="114">
        <f>Fat!H23</f>
        <v>0.95471334460733459</v>
      </c>
      <c r="I137" s="182">
        <f>Fat!I23</f>
        <v>3.2075981870717749</v>
      </c>
      <c r="J137" s="183">
        <f>Fat!J23</f>
        <v>0.14843149149903612</v>
      </c>
      <c r="K137" s="112">
        <f>Fat!K23</f>
        <v>4.8520236479381092E-2</v>
      </c>
      <c r="L137" s="115">
        <f>Fat!L23</f>
        <v>3069972159.8981953</v>
      </c>
      <c r="M137" s="111">
        <f>Fat!M23</f>
        <v>497553506.37983513</v>
      </c>
      <c r="N137" s="112">
        <f>Fat!N23</f>
        <v>0.19341855793936147</v>
      </c>
      <c r="O137" s="116">
        <f>Fat!O23</f>
        <v>957186368.91977763</v>
      </c>
      <c r="P137" s="110">
        <f>Fat!P23</f>
        <v>117097155.53875339</v>
      </c>
      <c r="Q137" s="112">
        <f>Fat!Q23</f>
        <v>0.13938657189453013</v>
      </c>
    </row>
    <row r="138" spans="2:17">
      <c r="B138" s="369"/>
      <c r="C138" s="212" t="s">
        <v>87</v>
      </c>
      <c r="D138" s="77">
        <f>Fat!D24</f>
        <v>85618193.98324658</v>
      </c>
      <c r="E138" s="76">
        <f>Fat!E24</f>
        <v>7297399.8749226928</v>
      </c>
      <c r="F138" s="78">
        <f>Fat!F24</f>
        <v>9.3173210997194542E-2</v>
      </c>
      <c r="G138" s="95">
        <f>Fat!G24</f>
        <v>2.0918592108273142</v>
      </c>
      <c r="H138" s="81">
        <f>Fat!H24</f>
        <v>2.7738375807881965E-3</v>
      </c>
      <c r="I138" s="178">
        <f>Fat!I24</f>
        <v>3.7560295139142137</v>
      </c>
      <c r="J138" s="179">
        <f>Fat!J24</f>
        <v>0.18906926188928974</v>
      </c>
      <c r="K138" s="78">
        <f>Fat!K24</f>
        <v>5.3005710333317343E-2</v>
      </c>
      <c r="L138" s="79">
        <f>Fat!L24</f>
        <v>321584463.5291065</v>
      </c>
      <c r="M138" s="80">
        <f>Fat!M24</f>
        <v>42217304.037687361</v>
      </c>
      <c r="N138" s="78">
        <f>Fat!N24</f>
        <v>0.15111763356345426</v>
      </c>
      <c r="O138" s="77">
        <f>Fat!O24</f>
        <v>128996216.80354773</v>
      </c>
      <c r="P138" s="76">
        <f>Fat!P24</f>
        <v>11303548.44601202</v>
      </c>
      <c r="Q138" s="78">
        <f>Fat!Q24</f>
        <v>9.6042927769070918E-2</v>
      </c>
    </row>
    <row r="139" spans="2:17">
      <c r="B139" s="369"/>
      <c r="C139" s="212" t="s">
        <v>50</v>
      </c>
      <c r="D139" s="77">
        <f>Fat!D25</f>
        <v>1558658513.5866079</v>
      </c>
      <c r="E139" s="76">
        <f>Fat!E25</f>
        <v>86164936.198278189</v>
      </c>
      <c r="F139" s="78">
        <f>Fat!F25</f>
        <v>5.8516340934473603E-2</v>
      </c>
      <c r="G139" s="95">
        <f>Fat!G25</f>
        <v>38.081790989641249</v>
      </c>
      <c r="H139" s="81">
        <f>Fat!H25</f>
        <v>-1.1946850694093101</v>
      </c>
      <c r="I139" s="178">
        <f>Fat!I25</f>
        <v>2.7439333773626493</v>
      </c>
      <c r="J139" s="179">
        <f>Fat!J25</f>
        <v>0.11280633546567564</v>
      </c>
      <c r="K139" s="78">
        <f>Fat!K25</f>
        <v>4.287376993561863E-2</v>
      </c>
      <c r="L139" s="79">
        <f>Fat!L25</f>
        <v>4276855119.3407478</v>
      </c>
      <c r="M139" s="80">
        <f>Fat!M25</f>
        <v>402537448.85469913</v>
      </c>
      <c r="N139" s="78">
        <f>Fat!N25</f>
        <v>0.103898927008791</v>
      </c>
      <c r="O139" s="77">
        <f>Fat!O25</f>
        <v>1720457035.2014313</v>
      </c>
      <c r="P139" s="76">
        <f>Fat!P25</f>
        <v>85675524.783934832</v>
      </c>
      <c r="Q139" s="78">
        <f>Fat!Q25</f>
        <v>5.2407936007335135E-2</v>
      </c>
    </row>
    <row r="140" spans="2:17" ht="15" thickBot="1">
      <c r="B140" s="372"/>
      <c r="C140" s="213" t="s">
        <v>15</v>
      </c>
      <c r="D140" s="109">
        <f>Fat!D26</f>
        <v>1490369175.8278477</v>
      </c>
      <c r="E140" s="103">
        <f>Fat!E26</f>
        <v>134793683.61870551</v>
      </c>
      <c r="F140" s="105">
        <f>Fat!F26</f>
        <v>9.9436500876123199E-2</v>
      </c>
      <c r="G140" s="106">
        <f>Fat!G26</f>
        <v>36.413317578254961</v>
      </c>
      <c r="H140" s="107">
        <f>Fat!H26</f>
        <v>0.25544960274876161</v>
      </c>
      <c r="I140" s="190">
        <f>Fat!I26</f>
        <v>2.8343805224033978</v>
      </c>
      <c r="J140" s="191">
        <f>Fat!J26</f>
        <v>0.10262252107989678</v>
      </c>
      <c r="K140" s="105">
        <f>Fat!K26</f>
        <v>3.7566475884824903E-2</v>
      </c>
      <c r="L140" s="108">
        <f>Fat!L26</f>
        <v>4224273363.1568565</v>
      </c>
      <c r="M140" s="104">
        <f>Fat!M26</f>
        <v>521169165.91648912</v>
      </c>
      <c r="N140" s="105">
        <f>Fat!N26</f>
        <v>0.14073845567318238</v>
      </c>
      <c r="O140" s="109">
        <f>Fat!O26</f>
        <v>1414538321.4890559</v>
      </c>
      <c r="P140" s="103">
        <f>Fat!P26</f>
        <v>51485993.545805454</v>
      </c>
      <c r="Q140" s="105">
        <f>Fat!Q26</f>
        <v>3.7772572989544853E-2</v>
      </c>
    </row>
    <row r="141" spans="2:17" ht="15" hidden="1" thickBot="1">
      <c r="B141" s="368" t="s">
        <v>88</v>
      </c>
      <c r="C141" s="154" t="s">
        <v>89</v>
      </c>
      <c r="D141" s="125">
        <f>Organic!D8</f>
        <v>299322680.01739192</v>
      </c>
      <c r="E141" s="117">
        <f>Organic!E8</f>
        <v>30747147.691379547</v>
      </c>
      <c r="F141" s="121">
        <f>Organic!F8</f>
        <v>0.11448231127047305</v>
      </c>
      <c r="G141" s="122">
        <f>Organic!G8</f>
        <v>7.3131758108144496</v>
      </c>
      <c r="H141" s="123">
        <f>Organic!H8</f>
        <v>0.14934119215420516</v>
      </c>
      <c r="I141" s="186">
        <f>Organic!I8</f>
        <v>3.2093124024972179</v>
      </c>
      <c r="J141" s="187">
        <f>Organic!J8</f>
        <v>0.23025858979699487</v>
      </c>
      <c r="K141" s="121">
        <f>Organic!K8</f>
        <v>7.7292524497329512E-2</v>
      </c>
      <c r="L141" s="124">
        <f>Organic!L8</f>
        <v>960619989.32852209</v>
      </c>
      <c r="M141" s="118">
        <f>Organic!M8</f>
        <v>160519025.75472295</v>
      </c>
      <c r="N141" s="121">
        <f>Organic!N8</f>
        <v>0.20062346261618658</v>
      </c>
      <c r="O141" s="125">
        <f>Organic!O8</f>
        <v>166546179.1593599</v>
      </c>
      <c r="P141" s="117">
        <f>Organic!P8</f>
        <v>17320072.757939398</v>
      </c>
      <c r="Q141" s="121">
        <f>Organic!Q8</f>
        <v>0.11606596979316836</v>
      </c>
    </row>
    <row r="142" spans="2:17" hidden="1">
      <c r="B142" s="369"/>
      <c r="C142" s="158" t="s">
        <v>90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0"/>
      <c r="C143" s="155" t="s">
        <v>91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71" t="s">
        <v>54</v>
      </c>
      <c r="C144" s="150" t="s">
        <v>92</v>
      </c>
      <c r="D144" s="116">
        <f>Size!D38</f>
        <v>719718420.00402319</v>
      </c>
      <c r="E144" s="110">
        <f>Size!E38</f>
        <v>3934204.8673875332</v>
      </c>
      <c r="F144" s="112">
        <f>Size!F38</f>
        <v>5.4963560025370704E-3</v>
      </c>
      <c r="G144" s="113">
        <f>Size!G38</f>
        <v>17.584458817037149</v>
      </c>
      <c r="H144" s="114">
        <f>Size!H38</f>
        <v>-1.5079718875663275</v>
      </c>
      <c r="I144" s="182">
        <f>Size!I38</f>
        <v>3.6723605179795324</v>
      </c>
      <c r="J144" s="183">
        <f>Size!J38</f>
        <v>0.18806147881245749</v>
      </c>
      <c r="K144" s="112">
        <f>Size!K38</f>
        <v>5.3973977749456822E-2</v>
      </c>
      <c r="L144" s="115">
        <f>Size!L38</f>
        <v>2643065509.6853852</v>
      </c>
      <c r="M144" s="111">
        <f>Size!M38</f>
        <v>149059256.63384676</v>
      </c>
      <c r="N144" s="112">
        <f>Size!N38</f>
        <v>5.9766993948577908E-2</v>
      </c>
      <c r="O144" s="116">
        <f>Size!O38</f>
        <v>2154403303.7860565</v>
      </c>
      <c r="P144" s="110">
        <f>Size!P38</f>
        <v>19866393.530812979</v>
      </c>
      <c r="Q144" s="112">
        <f>Size!Q38</f>
        <v>9.307121106862189E-3</v>
      </c>
    </row>
    <row r="145" spans="1:17">
      <c r="B145" s="369"/>
      <c r="C145" s="151" t="s">
        <v>93</v>
      </c>
      <c r="D145" s="77">
        <f>Size!D39</f>
        <v>554879883.73852789</v>
      </c>
      <c r="E145" s="76">
        <f>Size!E39</f>
        <v>-9903211.8920205832</v>
      </c>
      <c r="F145" s="78">
        <f>Size!F39</f>
        <v>-1.7534540195407594E-2</v>
      </c>
      <c r="G145" s="95">
        <f>Size!G39</f>
        <v>13.557055360550537</v>
      </c>
      <c r="H145" s="81">
        <f>Size!H39</f>
        <v>-1.5076553279902942</v>
      </c>
      <c r="I145" s="178">
        <f>Size!I39</f>
        <v>2.9990224465396755</v>
      </c>
      <c r="J145" s="179">
        <f>Size!J39</f>
        <v>0.1098755065687409</v>
      </c>
      <c r="K145" s="78">
        <f>Size!K39</f>
        <v>3.8030432114278777E-2</v>
      </c>
      <c r="L145" s="79">
        <f>Size!L39</f>
        <v>1664097226.4651706</v>
      </c>
      <c r="M145" s="80">
        <f>Size!M39</f>
        <v>32355873.976859808</v>
      </c>
      <c r="N145" s="78">
        <f>Size!N39</f>
        <v>1.982904577831467E-2</v>
      </c>
      <c r="O145" s="77">
        <f>Size!O39</f>
        <v>330209822.93121445</v>
      </c>
      <c r="P145" s="76">
        <f>Size!P39</f>
        <v>-7052660.7337167263</v>
      </c>
      <c r="Q145" s="78">
        <f>Size!Q39</f>
        <v>-2.0911489048759762E-2</v>
      </c>
    </row>
    <row r="146" spans="1:17">
      <c r="B146" s="369"/>
      <c r="C146" s="151" t="s">
        <v>94</v>
      </c>
      <c r="D146" s="77">
        <f>Size!D40</f>
        <v>952004085.21034789</v>
      </c>
      <c r="E146" s="76">
        <f>Size!E40</f>
        <v>40303204.382516861</v>
      </c>
      <c r="F146" s="78">
        <f>Size!F40</f>
        <v>4.4206609020626654E-2</v>
      </c>
      <c r="G146" s="95">
        <f>Size!G40</f>
        <v>23.259758489909025</v>
      </c>
      <c r="H146" s="81">
        <f>Size!H40</f>
        <v>-1.0584445696661042</v>
      </c>
      <c r="I146" s="178">
        <f>Size!I40</f>
        <v>2.7284184820528261</v>
      </c>
      <c r="J146" s="179">
        <f>Size!J40</f>
        <v>0.13794881652412716</v>
      </c>
      <c r="K146" s="78">
        <f>Size!K40</f>
        <v>5.325243462983098E-2</v>
      </c>
      <c r="L146" s="79">
        <f>Size!L40</f>
        <v>2597465541.0777068</v>
      </c>
      <c r="M146" s="80">
        <f>Size!M40</f>
        <v>235732065.25741529</v>
      </c>
      <c r="N146" s="78">
        <f>Size!N40</f>
        <v>9.9813153207535157E-2</v>
      </c>
      <c r="O146" s="77">
        <f>Size!O40</f>
        <v>512028136.10783815</v>
      </c>
      <c r="P146" s="76">
        <f>Size!P40</f>
        <v>29244621.360280395</v>
      </c>
      <c r="Q146" s="78">
        <f>Size!Q40</f>
        <v>6.0575020618862864E-2</v>
      </c>
    </row>
    <row r="147" spans="1:17">
      <c r="B147" s="369"/>
      <c r="C147" s="151" t="s">
        <v>95</v>
      </c>
      <c r="D147" s="77">
        <f>Size!D41</f>
        <v>1059621062.972901</v>
      </c>
      <c r="E147" s="76">
        <f>Size!E41</f>
        <v>140411129.11667359</v>
      </c>
      <c r="F147" s="78">
        <f>Size!F41</f>
        <v>0.15275197095360715</v>
      </c>
      <c r="G147" s="95">
        <f>Size!G41</f>
        <v>25.889101106246454</v>
      </c>
      <c r="H147" s="81">
        <f>Size!H41</f>
        <v>1.370605735706512</v>
      </c>
      <c r="I147" s="178">
        <f>Size!I41</f>
        <v>2.4522328389076256</v>
      </c>
      <c r="J147" s="179">
        <f>Size!J41</f>
        <v>0.10758690520544745</v>
      </c>
      <c r="K147" s="78">
        <f>Size!K41</f>
        <v>4.5886205528511734E-2</v>
      </c>
      <c r="L147" s="79">
        <f>Size!L41</f>
        <v>2598437567.4203529</v>
      </c>
      <c r="M147" s="80">
        <f>Size!M41</f>
        <v>443215733.78570127</v>
      </c>
      <c r="N147" s="78">
        <f>Size!N41</f>
        <v>0.20564738481618139</v>
      </c>
      <c r="O147" s="77">
        <f>Size!O41</f>
        <v>526346309.33216798</v>
      </c>
      <c r="P147" s="76">
        <f>Size!P41</f>
        <v>68648004.828923583</v>
      </c>
      <c r="Q147" s="78">
        <f>Size!Q41</f>
        <v>0.1499852722929127</v>
      </c>
    </row>
    <row r="148" spans="1:17">
      <c r="B148" s="369"/>
      <c r="C148" s="151" t="s">
        <v>96</v>
      </c>
      <c r="D148" s="77">
        <f>Size!D42</f>
        <v>934309281.67124009</v>
      </c>
      <c r="E148" s="76">
        <f>Size!E42</f>
        <v>67232151.758815527</v>
      </c>
      <c r="F148" s="78">
        <f>Size!F42</f>
        <v>7.7538836441927633E-2</v>
      </c>
      <c r="G148" s="95">
        <f>Size!G42</f>
        <v>22.827431713963421</v>
      </c>
      <c r="H148" s="81">
        <f>Size!H42</f>
        <v>-0.30050219170301418</v>
      </c>
      <c r="I148" s="178">
        <f>Size!I42</f>
        <v>3.7829335020320216</v>
      </c>
      <c r="J148" s="179">
        <f>Size!J42</f>
        <v>0.20790521897813408</v>
      </c>
      <c r="K148" s="78">
        <f>Size!K42</f>
        <v>5.8154845924893138E-2</v>
      </c>
      <c r="L148" s="79">
        <f>Size!L42</f>
        <v>3534429882.8936067</v>
      </c>
      <c r="M148" s="80">
        <f>Size!M42</f>
        <v>434604619.86749887</v>
      </c>
      <c r="N148" s="78">
        <f>Size!N42</f>
        <v>0.14020294145329651</v>
      </c>
      <c r="O148" s="77">
        <f>Size!O42</f>
        <v>2598544867.0415468</v>
      </c>
      <c r="P148" s="76">
        <f>Size!P42</f>
        <v>144538888.33866644</v>
      </c>
      <c r="Q148" s="78">
        <f>Size!Q42</f>
        <v>5.8899159004928626E-2</v>
      </c>
    </row>
    <row r="149" spans="1:17" ht="15" customHeight="1">
      <c r="B149" s="369"/>
      <c r="C149" s="151" t="s">
        <v>97</v>
      </c>
      <c r="D149" s="77">
        <f>Size!D43</f>
        <v>1360622763.82075</v>
      </c>
      <c r="E149" s="76">
        <f>Size!E43</f>
        <v>188940853.07380152</v>
      </c>
      <c r="F149" s="78">
        <f>Size!F43</f>
        <v>0.16125609804230187</v>
      </c>
      <c r="G149" s="95">
        <f>Size!G43</f>
        <v>33.243299450075902</v>
      </c>
      <c r="H149" s="81">
        <f>Size!H43</f>
        <v>1.9905067568153143</v>
      </c>
      <c r="I149" s="178">
        <f>Size!I43</f>
        <v>2.4477384664623285</v>
      </c>
      <c r="J149" s="179">
        <f>Size!J43</f>
        <v>0.10009417801140286</v>
      </c>
      <c r="K149" s="78">
        <f>Size!K43</f>
        <v>4.2636006870295159E-2</v>
      </c>
      <c r="L149" s="79">
        <f>Size!L43</f>
        <v>3330448677.3483377</v>
      </c>
      <c r="M149" s="80">
        <f>Size!M43</f>
        <v>579756331.7019968</v>
      </c>
      <c r="N149" s="78">
        <f>Size!N43</f>
        <v>0.21076742101660562</v>
      </c>
      <c r="O149" s="77">
        <f>Size!O43</f>
        <v>651772873.78910184</v>
      </c>
      <c r="P149" s="76">
        <f>Size!P43</f>
        <v>87340283.319915175</v>
      </c>
      <c r="Q149" s="78">
        <f>Size!Q43</f>
        <v>0.15473997213256813</v>
      </c>
    </row>
    <row r="150" spans="1:17" ht="15" thickBot="1">
      <c r="B150" s="372"/>
      <c r="C150" s="152" t="s">
        <v>98</v>
      </c>
      <c r="D150" s="144">
        <f>Size!D44</f>
        <v>1796807582.462414</v>
      </c>
      <c r="E150" s="138">
        <f>Size!E44</f>
        <v>88288076.481182575</v>
      </c>
      <c r="F150" s="140">
        <f>Size!F44</f>
        <v>5.1675193740604822E-2</v>
      </c>
      <c r="G150" s="141">
        <f>Size!G44</f>
        <v>43.900347771804675</v>
      </c>
      <c r="H150" s="142">
        <f>Size!H44</f>
        <v>-1.6717528495861629</v>
      </c>
      <c r="I150" s="180">
        <f>Size!I44</f>
        <v>2.798188628964168</v>
      </c>
      <c r="J150" s="181">
        <f>Size!J44</f>
        <v>0.11827186123951572</v>
      </c>
      <c r="K150" s="140">
        <f>Size!K44</f>
        <v>4.4132662127388707E-2</v>
      </c>
      <c r="L150" s="143">
        <f>Size!L44</f>
        <v>5027806545.6829233</v>
      </c>
      <c r="M150" s="139">
        <f>Size!M44</f>
        <v>449116473.61918163</v>
      </c>
      <c r="N150" s="140">
        <f>Size!N44</f>
        <v>9.8088419733714904E-2</v>
      </c>
      <c r="O150" s="144">
        <f>Size!O44</f>
        <v>970860201.5831641</v>
      </c>
      <c r="P150" s="138">
        <f>Size!P44</f>
        <v>33683050.655925274</v>
      </c>
      <c r="Q150" s="140">
        <f>Size!Q44</f>
        <v>3.5940964440500302E-2</v>
      </c>
    </row>
    <row r="151" spans="1:17">
      <c r="A151" s="50"/>
      <c r="B151" s="383"/>
      <c r="C151" s="383"/>
      <c r="D151" s="383"/>
      <c r="E151" s="383"/>
      <c r="F151" s="383"/>
      <c r="G151" s="383"/>
      <c r="H151" s="383"/>
      <c r="I151" s="383"/>
      <c r="J151" s="383"/>
      <c r="K151" s="383"/>
      <c r="L151" s="383"/>
      <c r="M151" s="383"/>
      <c r="N151" s="383"/>
      <c r="O151" s="383"/>
      <c r="P151" s="383"/>
      <c r="Q151" s="383"/>
    </row>
    <row r="152" spans="1:17">
      <c r="A152" s="50"/>
      <c r="B152" s="383"/>
      <c r="C152" s="383"/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</row>
    <row r="153" spans="1:17">
      <c r="A153" s="50"/>
      <c r="B153" s="50"/>
      <c r="C153" s="177" t="s">
        <v>121</v>
      </c>
      <c r="D153" s="177"/>
      <c r="E153" s="177"/>
      <c r="F153" s="177"/>
      <c r="G153" s="177"/>
      <c r="H153" s="177"/>
      <c r="I153" s="175"/>
      <c r="J153" s="175"/>
      <c r="K153" s="175"/>
      <c r="L153" s="381"/>
      <c r="M153" s="381"/>
      <c r="N153" s="381"/>
      <c r="O153" s="381"/>
      <c r="P153" s="381"/>
      <c r="Q153" s="38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8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8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8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8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8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8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8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8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8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8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8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8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8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8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8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8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8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8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8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8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8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8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8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8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8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8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8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8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8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8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8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8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8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8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8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8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8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8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8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8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8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8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8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8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8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8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8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8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8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8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8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8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8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8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8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8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8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8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8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8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8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8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8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8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8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8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8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8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8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8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8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8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8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8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8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8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8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8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8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8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8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8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8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8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8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8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8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8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8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8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8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8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8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8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8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8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8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8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8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8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8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8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8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8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8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8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8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8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8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8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8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8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8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8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8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8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8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8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8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8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8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8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8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8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8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8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8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8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8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8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8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8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8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8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99" priority="3" operator="lessThan">
      <formula>0</formula>
    </cfRule>
  </conditionalFormatting>
  <conditionalFormatting sqref="D57:Q101">
    <cfRule type="cellIs" dxfId="98" priority="2" operator="lessThan">
      <formula>0</formula>
    </cfRule>
  </conditionalFormatting>
  <conditionalFormatting sqref="D107:Q150">
    <cfRule type="cellIs" dxfId="97" priority="1" operator="lessThan">
      <formula>0</formula>
    </cfRule>
  </conditionalFormatting>
  <conditionalFormatting sqref="D155:Q289">
    <cfRule type="cellIs" dxfId="9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80" zoomScaleNormal="80" workbookViewId="0">
      <selection activeCell="O14" sqref="O14"/>
    </sheetView>
  </sheetViews>
  <sheetFormatPr defaultColWidth="9.1796875" defaultRowHeight="14.5"/>
  <cols>
    <col min="1" max="1" width="9.1796875" style="1"/>
    <col min="2" max="2" width="21.81640625" style="1" customWidth="1"/>
    <col min="3" max="3" width="42" style="145" bestFit="1" customWidth="1"/>
    <col min="4" max="4" width="14.6328125" style="1" bestFit="1" customWidth="1"/>
    <col min="5" max="5" width="13" style="1" bestFit="1" customWidth="1"/>
    <col min="6" max="6" width="11.81640625" style="19" bestFit="1" customWidth="1"/>
    <col min="7" max="7" width="9" style="19" bestFit="1" customWidth="1"/>
    <col min="8" max="8" width="9.90625" style="19" bestFit="1" customWidth="1"/>
    <col min="9" max="9" width="9" style="19" bestFit="1" customWidth="1"/>
    <col min="10" max="10" width="9.90625" style="19" bestFit="1" customWidth="1"/>
    <col min="11" max="11" width="11.81640625" style="19" bestFit="1" customWidth="1"/>
    <col min="12" max="12" width="14.453125" style="1" bestFit="1" customWidth="1"/>
    <col min="13" max="13" width="12.6328125" style="1" bestFit="1" customWidth="1"/>
    <col min="14" max="14" width="11.81640625" style="19" bestFit="1" customWidth="1"/>
    <col min="15" max="15" width="14.6328125" style="1" bestFit="1" customWidth="1"/>
    <col min="16" max="16" width="13" style="1" bestFit="1" customWidth="1"/>
    <col min="17" max="17" width="11.81640625" style="19" bestFit="1" customWidth="1"/>
    <col min="18" max="16384" width="9.1796875" style="1"/>
  </cols>
  <sheetData>
    <row r="2" spans="2:17" ht="23.5">
      <c r="B2" s="373" t="s">
        <v>125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</row>
    <row r="3" spans="2:17">
      <c r="B3" s="374" t="s">
        <v>16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2:17" ht="15" thickBot="1">
      <c r="B4" s="374" t="str">
        <f>'HOME PAGE'!H5</f>
        <v>4 WEEKS  ENDING 11-30-2025</v>
      </c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</row>
    <row r="5" spans="2:17">
      <c r="D5" s="375" t="s">
        <v>55</v>
      </c>
      <c r="E5" s="376"/>
      <c r="F5" s="377"/>
      <c r="G5" s="378" t="s">
        <v>20</v>
      </c>
      <c r="H5" s="379"/>
      <c r="I5" s="375" t="s">
        <v>21</v>
      </c>
      <c r="J5" s="376"/>
      <c r="K5" s="377"/>
      <c r="L5" s="378" t="s">
        <v>22</v>
      </c>
      <c r="M5" s="376"/>
      <c r="N5" s="379"/>
      <c r="O5" s="375" t="s">
        <v>23</v>
      </c>
      <c r="P5" s="376"/>
      <c r="Q5" s="377"/>
    </row>
    <row r="6" spans="2:17" s="14" customFormat="1" ht="15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67" t="s">
        <v>11</v>
      </c>
      <c r="D7" s="268">
        <f>'Segment Data'!D39</f>
        <v>167424765.96963933</v>
      </c>
      <c r="E7" s="269">
        <f>'Segment Data'!E39</f>
        <v>8542632.8317093551</v>
      </c>
      <c r="F7" s="270">
        <f>'Segment Data'!F39</f>
        <v>5.3767108125954345E-2</v>
      </c>
      <c r="G7" s="271">
        <f>'Segment Data'!G39</f>
        <v>99.974321824527124</v>
      </c>
      <c r="H7" s="272">
        <f>'Segment Data'!H39</f>
        <v>6.977374975988937E-3</v>
      </c>
      <c r="I7" s="273">
        <f>'Segment Data'!I39</f>
        <v>3.2709313749865538</v>
      </c>
      <c r="J7" s="274">
        <f>'Segment Data'!J39</f>
        <v>0.11839090703098787</v>
      </c>
      <c r="K7" s="270">
        <f>'Segment Data'!K39</f>
        <v>3.7554127610537801E-2</v>
      </c>
      <c r="L7" s="275">
        <f>'Segment Data'!L39</f>
        <v>547634919.95987439</v>
      </c>
      <c r="M7" s="276">
        <f>'Segment Data'!M39</f>
        <v>46752565.607446074</v>
      </c>
      <c r="N7" s="270">
        <f>'Segment Data'!N39</f>
        <v>9.3340412576303836E-2</v>
      </c>
      <c r="O7" s="268">
        <f>'Segment Data'!O39</f>
        <v>209547409.07083082</v>
      </c>
      <c r="P7" s="269">
        <f>'Segment Data'!P39</f>
        <v>4286442.3244339228</v>
      </c>
      <c r="Q7" s="270">
        <f>'Segment Data'!Q39</f>
        <v>2.0882890655630051E-2</v>
      </c>
    </row>
    <row r="8" spans="2:17">
      <c r="B8" s="365" t="s">
        <v>51</v>
      </c>
      <c r="C8" s="151" t="s">
        <v>134</v>
      </c>
      <c r="D8" s="77">
        <f>'Segment Data'!D40</f>
        <v>4097057.075149456</v>
      </c>
      <c r="E8" s="76">
        <f>'Segment Data'!E40</f>
        <v>925366.91147320112</v>
      </c>
      <c r="F8" s="78">
        <f>'Segment Data'!F40</f>
        <v>0.29175829407013176</v>
      </c>
      <c r="G8" s="95">
        <f>'Segment Data'!G40</f>
        <v>2.4464749894810911</v>
      </c>
      <c r="H8" s="81">
        <f>'Segment Data'!H40</f>
        <v>0.45087336444359161</v>
      </c>
      <c r="I8" s="178">
        <f>'Segment Data'!I40</f>
        <v>5.2939289574775472</v>
      </c>
      <c r="J8" s="179">
        <f>'Segment Data'!J40</f>
        <v>4.5152831484145395E-3</v>
      </c>
      <c r="K8" s="78">
        <f>'Segment Data'!K40</f>
        <v>8.5364530483375784E-4</v>
      </c>
      <c r="L8" s="79">
        <f>'Segment Data'!L40</f>
        <v>21689529.09057197</v>
      </c>
      <c r="M8" s="80">
        <f>'Segment Data'!M40</f>
        <v>4913147.7680875808</v>
      </c>
      <c r="N8" s="78">
        <f>'Segment Data'!N40</f>
        <v>0.29286099747284478</v>
      </c>
      <c r="O8" s="77">
        <f>'Segment Data'!O40</f>
        <v>8322293.1196434135</v>
      </c>
      <c r="P8" s="76">
        <f>'Segment Data'!P40</f>
        <v>1493118.3755622851</v>
      </c>
      <c r="Q8" s="78">
        <f>'Segment Data'!Q40</f>
        <v>0.21863818565433202</v>
      </c>
    </row>
    <row r="9" spans="2:17">
      <c r="B9" s="366"/>
      <c r="C9" s="151" t="s">
        <v>138</v>
      </c>
      <c r="D9" s="77">
        <f>'Segment Data'!D41</f>
        <v>2488807.2551400145</v>
      </c>
      <c r="E9" s="76">
        <f>'Segment Data'!E41</f>
        <v>6923.5232232403941</v>
      </c>
      <c r="F9" s="78">
        <f>'Segment Data'!F41</f>
        <v>2.7896243221245962E-3</v>
      </c>
      <c r="G9" s="95">
        <f>'Segment Data'!G41</f>
        <v>1.4861410499430294</v>
      </c>
      <c r="H9" s="81">
        <f>'Segment Data'!H41</f>
        <v>-7.5439985080416161E-2</v>
      </c>
      <c r="I9" s="178">
        <f>'Segment Data'!I41</f>
        <v>4.4885227449333582</v>
      </c>
      <c r="J9" s="179">
        <f>'Segment Data'!J41</f>
        <v>9.1386152217287631E-2</v>
      </c>
      <c r="K9" s="78">
        <f>'Segment Data'!K41</f>
        <v>2.0783105161816057E-2</v>
      </c>
      <c r="L9" s="79">
        <f>'Segment Data'!L41</f>
        <v>11171067.972451115</v>
      </c>
      <c r="M9" s="80">
        <f>'Segment Data'!M41</f>
        <v>257886.19597314484</v>
      </c>
      <c r="N9" s="78">
        <f>'Segment Data'!N41</f>
        <v>2.3630706539589309E-2</v>
      </c>
      <c r="O9" s="77">
        <f>'Segment Data'!O41</f>
        <v>5163915.0056256168</v>
      </c>
      <c r="P9" s="76">
        <f>'Segment Data'!P41</f>
        <v>228858.33100031596</v>
      </c>
      <c r="Q9" s="78">
        <f>'Segment Data'!Q41</f>
        <v>4.6374002587861313E-2</v>
      </c>
    </row>
    <row r="10" spans="2:17">
      <c r="B10" s="366"/>
      <c r="C10" s="151" t="s">
        <v>135</v>
      </c>
      <c r="D10" s="77">
        <f>'Segment Data'!D42</f>
        <v>89504393.259377196</v>
      </c>
      <c r="E10" s="76">
        <f>'Segment Data'!E42</f>
        <v>9154056.6020061821</v>
      </c>
      <c r="F10" s="78">
        <f>'Segment Data'!F42</f>
        <v>0.11392679835357511</v>
      </c>
      <c r="G10" s="95">
        <f>'Segment Data'!G42</f>
        <v>53.445743015371214</v>
      </c>
      <c r="H10" s="81">
        <f>'Segment Data'!H42</f>
        <v>2.8899654548342681</v>
      </c>
      <c r="I10" s="178">
        <f>'Segment Data'!I42</f>
        <v>3.5106949418436435</v>
      </c>
      <c r="J10" s="179">
        <f>'Segment Data'!J42</f>
        <v>8.9670954805888048E-2</v>
      </c>
      <c r="K10" s="78">
        <f>'Segment Data'!K42</f>
        <v>2.6211729337663487E-2</v>
      </c>
      <c r="L10" s="79">
        <f>'Segment Data'!L42</f>
        <v>314222620.68847984</v>
      </c>
      <c r="M10" s="80">
        <f>'Segment Data'!M42</f>
        <v>39342191.617054522</v>
      </c>
      <c r="N10" s="78">
        <f>'Segment Data'!N42</f>
        <v>0.14312474609398906</v>
      </c>
      <c r="O10" s="77">
        <f>'Segment Data'!O42</f>
        <v>108139770.18736967</v>
      </c>
      <c r="P10" s="76">
        <f>'Segment Data'!P42</f>
        <v>3878867.0322385132</v>
      </c>
      <c r="Q10" s="78">
        <f>'Segment Data'!Q42</f>
        <v>3.7203466638564373E-2</v>
      </c>
    </row>
    <row r="11" spans="2:17">
      <c r="B11" s="366"/>
      <c r="C11" s="151" t="s">
        <v>137</v>
      </c>
      <c r="D11" s="77">
        <f>'Segment Data'!D43</f>
        <v>4453614.7473693481</v>
      </c>
      <c r="E11" s="76">
        <f>'Segment Data'!E43</f>
        <v>826239.63000232028</v>
      </c>
      <c r="F11" s="78">
        <f>'Segment Data'!F43</f>
        <v>0.22777893194626528</v>
      </c>
      <c r="G11" s="95">
        <f>'Segment Data'!G43</f>
        <v>2.6593862112174249</v>
      </c>
      <c r="H11" s="81">
        <f>'Segment Data'!H43</f>
        <v>0.37707132379857944</v>
      </c>
      <c r="I11" s="178">
        <f>'Segment Data'!I43</f>
        <v>5.1525684645827177</v>
      </c>
      <c r="J11" s="179">
        <f>'Segment Data'!J43</f>
        <v>0.15675084339001799</v>
      </c>
      <c r="K11" s="78">
        <f>'Segment Data'!K43</f>
        <v>3.1376414288037072E-2</v>
      </c>
      <c r="L11" s="79">
        <f>'Segment Data'!L43</f>
        <v>22947554.900695831</v>
      </c>
      <c r="M11" s="80">
        <f>'Segment Data'!M43</f>
        <v>4825850.3706776947</v>
      </c>
      <c r="N11" s="78">
        <f>'Segment Data'!N43</f>
        <v>0.26630223236913492</v>
      </c>
      <c r="O11" s="77">
        <f>'Segment Data'!O43</f>
        <v>9358660.378837781</v>
      </c>
      <c r="P11" s="76">
        <f>'Segment Data'!P43</f>
        <v>1352234.0526673254</v>
      </c>
      <c r="Q11" s="78">
        <f>'Segment Data'!Q43</f>
        <v>0.16889358592450956</v>
      </c>
    </row>
    <row r="12" spans="2:17" ht="15" thickBot="1">
      <c r="B12" s="367"/>
      <c r="C12" s="151" t="s">
        <v>136</v>
      </c>
      <c r="D12" s="144">
        <f>'Segment Data'!D44</f>
        <v>66880893.632604063</v>
      </c>
      <c r="E12" s="138">
        <f>'Segment Data'!E44</f>
        <v>-2369953.8349953294</v>
      </c>
      <c r="F12" s="140">
        <f>'Segment Data'!F44</f>
        <v>-3.4222741261096729E-2</v>
      </c>
      <c r="G12" s="141">
        <f>'Segment Data'!G44</f>
        <v>39.936576558514801</v>
      </c>
      <c r="H12" s="142">
        <f>'Segment Data'!H44</f>
        <v>-3.6354927830199131</v>
      </c>
      <c r="I12" s="180">
        <f>'Segment Data'!I44</f>
        <v>2.6555289210593709</v>
      </c>
      <c r="J12" s="181">
        <f>'Segment Data'!J44</f>
        <v>5.3529606374755012E-2</v>
      </c>
      <c r="K12" s="140">
        <f>'Segment Data'!K44</f>
        <v>2.057249057394285E-2</v>
      </c>
      <c r="L12" s="143">
        <f>'Segment Data'!L44</f>
        <v>177604147.3076756</v>
      </c>
      <c r="M12" s="139">
        <f>'Segment Data'!M44</f>
        <v>-2586510.3443468809</v>
      </c>
      <c r="N12" s="140">
        <f>'Segment Data'!N44</f>
        <v>-1.4354297709162335E-2</v>
      </c>
      <c r="O12" s="144">
        <f>'Segment Data'!O44</f>
        <v>78562770.379354358</v>
      </c>
      <c r="P12" s="138">
        <f>'Segment Data'!P44</f>
        <v>-2666635.4670344889</v>
      </c>
      <c r="Q12" s="140">
        <f>'Segment Data'!Q44</f>
        <v>-3.2828449737491681E-2</v>
      </c>
    </row>
    <row r="13" spans="2:17">
      <c r="B13" s="371" t="s">
        <v>52</v>
      </c>
      <c r="C13" s="150" t="s">
        <v>64</v>
      </c>
      <c r="D13" s="116">
        <f>'Type Data'!D27</f>
        <v>139876869.24723482</v>
      </c>
      <c r="E13" s="110">
        <f>'Type Data'!E27</f>
        <v>7489790.4301554412</v>
      </c>
      <c r="F13" s="112">
        <f>'Type Data'!F27</f>
        <v>5.6574935387041538E-2</v>
      </c>
      <c r="G13" s="113">
        <f>'Type Data'!G27</f>
        <v>83.524650973477947</v>
      </c>
      <c r="H13" s="114">
        <f>'Type Data'!H27</f>
        <v>0.227778962779837</v>
      </c>
      <c r="I13" s="182">
        <f>'Type Data'!I27</f>
        <v>3.2227996567051114</v>
      </c>
      <c r="J13" s="183">
        <f>'Type Data'!J27</f>
        <v>9.204657388440074E-2</v>
      </c>
      <c r="K13" s="112">
        <f>'Type Data'!K27</f>
        <v>2.9400777208999713E-2</v>
      </c>
      <c r="L13" s="115">
        <f>'Type Data'!L27</f>
        <v>450795126.19097412</v>
      </c>
      <c r="M13" s="111">
        <f>'Type Data'!M27</f>
        <v>36323871.058774471</v>
      </c>
      <c r="N13" s="112">
        <f>'Type Data'!N27</f>
        <v>8.7639059666969235E-2</v>
      </c>
      <c r="O13" s="116">
        <f>'Type Data'!O27</f>
        <v>173057276.980793</v>
      </c>
      <c r="P13" s="110">
        <f>'Type Data'!P27</f>
        <v>2995312.2707214653</v>
      </c>
      <c r="Q13" s="112">
        <f>'Type Data'!Q27</f>
        <v>1.761306401362582E-2</v>
      </c>
    </row>
    <row r="14" spans="2:17">
      <c r="B14" s="369"/>
      <c r="C14" s="151" t="s">
        <v>65</v>
      </c>
      <c r="D14" s="77">
        <f>'Type Data'!D28</f>
        <v>18521180.34876601</v>
      </c>
      <c r="E14" s="76">
        <f>'Type Data'!E28</f>
        <v>1352071.8982433639</v>
      </c>
      <c r="F14" s="78">
        <f>'Type Data'!F28</f>
        <v>7.8750268375304328E-2</v>
      </c>
      <c r="G14" s="95">
        <f>'Type Data'!G28</f>
        <v>11.059549249084306</v>
      </c>
      <c r="H14" s="81">
        <f>'Type Data'!H28</f>
        <v>0.25688601397349764</v>
      </c>
      <c r="I14" s="178">
        <f>'Type Data'!I28</f>
        <v>3.5014883299240811</v>
      </c>
      <c r="J14" s="179">
        <f>'Type Data'!J28</f>
        <v>0.29260823504999545</v>
      </c>
      <c r="K14" s="78">
        <f>'Type Data'!K28</f>
        <v>9.1187026750364511E-2</v>
      </c>
      <c r="L14" s="79">
        <f>'Type Data'!L28</f>
        <v>64851696.847623408</v>
      </c>
      <c r="M14" s="80">
        <f>'Type Data'!M28</f>
        <v>9758086.4940068349</v>
      </c>
      <c r="N14" s="78">
        <f>'Type Data'!N28</f>
        <v>0.17711829795460615</v>
      </c>
      <c r="O14" s="77">
        <f>'Type Data'!O28</f>
        <v>19734104.807437137</v>
      </c>
      <c r="P14" s="76">
        <f>'Type Data'!P28</f>
        <v>2470476.5214367695</v>
      </c>
      <c r="Q14" s="78">
        <f>'Type Data'!Q28</f>
        <v>0.1431029723595334</v>
      </c>
    </row>
    <row r="15" spans="2:17">
      <c r="B15" s="369"/>
      <c r="C15" s="151" t="s">
        <v>66</v>
      </c>
      <c r="D15" s="77">
        <f>'Type Data'!D29</f>
        <v>8559246.4697845485</v>
      </c>
      <c r="E15" s="76">
        <f>'Type Data'!E29</f>
        <v>-267674.71425223723</v>
      </c>
      <c r="F15" s="78">
        <f>'Type Data'!F29</f>
        <v>-3.0324810732004572E-2</v>
      </c>
      <c r="G15" s="95">
        <f>'Type Data'!G29</f>
        <v>5.1109813783515206</v>
      </c>
      <c r="H15" s="81">
        <f>'Type Data'!H29</f>
        <v>-0.44284555615725729</v>
      </c>
      <c r="I15" s="178">
        <f>'Type Data'!I29</f>
        <v>3.5652810679125824</v>
      </c>
      <c r="J15" s="179">
        <f>'Type Data'!J29</f>
        <v>0.19309078787821088</v>
      </c>
      <c r="K15" s="78">
        <f>'Type Data'!K29</f>
        <v>5.7259754593754056E-2</v>
      </c>
      <c r="L15" s="79">
        <f>'Type Data'!L29</f>
        <v>30516119.394320454</v>
      </c>
      <c r="M15" s="80">
        <f>'Type Data'!M29</f>
        <v>750061.57488211989</v>
      </c>
      <c r="N15" s="78">
        <f>'Type Data'!N29</f>
        <v>2.5198552641132813E-2</v>
      </c>
      <c r="O15" s="77">
        <f>'Type Data'!O29</f>
        <v>14886147.667182609</v>
      </c>
      <c r="P15" s="76">
        <f>'Type Data'!P29</f>
        <v>-1053127.3379754536</v>
      </c>
      <c r="Q15" s="78">
        <f>'Type Data'!Q29</f>
        <v>-6.6071219527528952E-2</v>
      </c>
    </row>
    <row r="16" spans="2:17" ht="15" thickBot="1">
      <c r="B16" s="372"/>
      <c r="C16" s="152" t="s">
        <v>67</v>
      </c>
      <c r="D16" s="144">
        <f>'Type Data'!D30</f>
        <v>467469.90385452518</v>
      </c>
      <c r="E16" s="138">
        <f>'Type Data'!E30</f>
        <v>-31554.782437210029</v>
      </c>
      <c r="F16" s="140">
        <f>'Type Data'!F30</f>
        <v>-6.3232908719795811E-2</v>
      </c>
      <c r="G16" s="141">
        <f>'Type Data'!G30</f>
        <v>0.27914022361367929</v>
      </c>
      <c r="H16" s="142">
        <f>'Type Data'!H30</f>
        <v>-3.4842045620127715E-2</v>
      </c>
      <c r="I16" s="180">
        <f>'Type Data'!I30</f>
        <v>3.1488177416753111</v>
      </c>
      <c r="J16" s="181">
        <f>'Type Data'!J30</f>
        <v>3.9891290155277925E-2</v>
      </c>
      <c r="K16" s="140">
        <f>'Type Data'!K30</f>
        <v>1.2831210637284153E-2</v>
      </c>
      <c r="L16" s="143">
        <f>'Type Data'!L30</f>
        <v>1471977.5269563808</v>
      </c>
      <c r="M16" s="139">
        <f>'Type Data'!M30</f>
        <v>-79453.520217481302</v>
      </c>
      <c r="N16" s="140">
        <f>'Type Data'!N30</f>
        <v>-5.1213052853503513E-2</v>
      </c>
      <c r="O16" s="144">
        <f>'Type Data'!O30</f>
        <v>1869879.6154181007</v>
      </c>
      <c r="P16" s="138">
        <f>'Type Data'!P30</f>
        <v>-126219.12974884012</v>
      </c>
      <c r="Q16" s="140">
        <f>'Type Data'!Q30</f>
        <v>-6.3232908719795811E-2</v>
      </c>
    </row>
    <row r="17" spans="2:17" ht="15" customHeight="1" thickBot="1">
      <c r="B17" s="94" t="s">
        <v>68</v>
      </c>
      <c r="C17" s="153" t="s">
        <v>69</v>
      </c>
      <c r="D17" s="137">
        <f>Granola!D9</f>
        <v>0</v>
      </c>
      <c r="E17" s="131">
        <f>Granola!E9</f>
        <v>0</v>
      </c>
      <c r="F17" s="133">
        <f>Granola!F9</f>
        <v>0</v>
      </c>
      <c r="G17" s="134">
        <f>Granola!G9</f>
        <v>0</v>
      </c>
      <c r="H17" s="135">
        <f>Granola!H9</f>
        <v>0</v>
      </c>
      <c r="I17" s="184">
        <f>Granola!I9</f>
        <v>0</v>
      </c>
      <c r="J17" s="185">
        <f>Granola!J9</f>
        <v>0</v>
      </c>
      <c r="K17" s="133">
        <f>Granola!K9</f>
        <v>0</v>
      </c>
      <c r="L17" s="136">
        <f>Granola!L9</f>
        <v>0</v>
      </c>
      <c r="M17" s="132">
        <f>Granola!M9</f>
        <v>0</v>
      </c>
      <c r="N17" s="133">
        <f>Granola!N9</f>
        <v>0</v>
      </c>
      <c r="O17" s="137">
        <f>Granola!O9</f>
        <v>0</v>
      </c>
      <c r="P17" s="131">
        <f>Granola!P9</f>
        <v>0</v>
      </c>
      <c r="Q17" s="133">
        <f>Granola!Q9</f>
        <v>0</v>
      </c>
    </row>
    <row r="18" spans="2:17">
      <c r="B18" s="368" t="s">
        <v>70</v>
      </c>
      <c r="C18" s="154" t="s">
        <v>14</v>
      </c>
      <c r="D18" s="125">
        <f>'NB vs PL'!D15</f>
        <v>138700760.8913908</v>
      </c>
      <c r="E18" s="117">
        <f>'NB vs PL'!E15</f>
        <v>6358788.7890142798</v>
      </c>
      <c r="F18" s="121">
        <f>'NB vs PL'!F15</f>
        <v>4.8048164070694642E-2</v>
      </c>
      <c r="G18" s="122">
        <f>'NB vs PL'!G15</f>
        <v>82.822361592413571</v>
      </c>
      <c r="H18" s="123">
        <f>'NB vs PL'!H15</f>
        <v>-0.44612964068147676</v>
      </c>
      <c r="I18" s="186">
        <f>'NB vs PL'!I15</f>
        <v>3.5388867493787499</v>
      </c>
      <c r="J18" s="187">
        <f>'NB vs PL'!J15</f>
        <v>0.14041019406620592</v>
      </c>
      <c r="K18" s="121">
        <f>'NB vs PL'!K15</f>
        <v>4.1315628276650848E-2</v>
      </c>
      <c r="L18" s="124">
        <f>'NB vs PL'!L15</f>
        <v>490846284.84729326</v>
      </c>
      <c r="M18" s="118">
        <f>'NB vs PL'!M15</f>
        <v>41085195.373539925</v>
      </c>
      <c r="N18" s="121">
        <f>'NB vs PL'!N15</f>
        <v>9.1348932433465951E-2</v>
      </c>
      <c r="O18" s="125">
        <f>'NB vs PL'!O15</f>
        <v>182433423.60790989</v>
      </c>
      <c r="P18" s="117">
        <f>'NB vs PL'!P15</f>
        <v>6188878.5054053366</v>
      </c>
      <c r="Q18" s="121">
        <f>'NB vs PL'!Q15</f>
        <v>3.511529109627682E-2</v>
      </c>
    </row>
    <row r="19" spans="2:17" ht="15" thickBot="1">
      <c r="B19" s="370"/>
      <c r="C19" s="155" t="s">
        <v>13</v>
      </c>
      <c r="D19" s="130">
        <f>'NB vs PL'!D16</f>
        <v>28767007.745740235</v>
      </c>
      <c r="E19" s="119">
        <f>'NB vs PL'!E16</f>
        <v>2174945.9265585653</v>
      </c>
      <c r="F19" s="126">
        <f>'NB vs PL'!F16</f>
        <v>8.1789292659876042E-2</v>
      </c>
      <c r="G19" s="127">
        <f>'NB vs PL'!G16</f>
        <v>17.177638407586741</v>
      </c>
      <c r="H19" s="128">
        <f>'NB vs PL'!H16</f>
        <v>0.44612964068143413</v>
      </c>
      <c r="I19" s="188">
        <f>'NB vs PL'!I16</f>
        <v>1.9757652227974751</v>
      </c>
      <c r="J19" s="189">
        <f>'NB vs PL'!J16</f>
        <v>4.4099165895070236E-2</v>
      </c>
      <c r="K19" s="126">
        <f>'NB vs PL'!K16</f>
        <v>2.2829601285114E-2</v>
      </c>
      <c r="L19" s="129">
        <f>'NB vs PL'!L16</f>
        <v>56836853.467979148</v>
      </c>
      <c r="M19" s="120">
        <f>'NB vs PL'!M16</f>
        <v>5469870.2688155025</v>
      </c>
      <c r="N19" s="126">
        <f>'NB vs PL'!N16</f>
        <v>0.10648611088580656</v>
      </c>
      <c r="O19" s="130">
        <f>'NB vs PL'!O16</f>
        <v>27096626.478290893</v>
      </c>
      <c r="P19" s="119">
        <f>'NB vs PL'!P16</f>
        <v>-1983604.1968219206</v>
      </c>
      <c r="Q19" s="126">
        <f>'NB vs PL'!Q16</f>
        <v>-6.8211432673383546E-2</v>
      </c>
    </row>
    <row r="20" spans="2:17">
      <c r="B20" s="371" t="s">
        <v>53</v>
      </c>
      <c r="C20" s="150" t="s">
        <v>60</v>
      </c>
      <c r="D20" s="116">
        <f>Package!D27</f>
        <v>81540755.371318817</v>
      </c>
      <c r="E20" s="110">
        <f>Package!E27</f>
        <v>1328403.0557139367</v>
      </c>
      <c r="F20" s="112">
        <f>Package!F27</f>
        <v>1.6561078404572646E-2</v>
      </c>
      <c r="G20" s="113">
        <f>Package!G27</f>
        <v>48.690417287401431</v>
      </c>
      <c r="H20" s="114">
        <f>Package!H27</f>
        <v>-1.7785416488537962</v>
      </c>
      <c r="I20" s="182">
        <f>Package!I27</f>
        <v>3.5119660715474312</v>
      </c>
      <c r="J20" s="183">
        <f>Package!J27</f>
        <v>9.3755163574020806E-2</v>
      </c>
      <c r="K20" s="112">
        <f>Package!K27</f>
        <v>2.7428138900184595E-2</v>
      </c>
      <c r="L20" s="115">
        <f>Package!L27</f>
        <v>286368366.31242067</v>
      </c>
      <c r="M20" s="111">
        <f>Package!M27</f>
        <v>12185628.673013806</v>
      </c>
      <c r="N20" s="112">
        <f>Package!N27</f>
        <v>4.4443456863574732E-2</v>
      </c>
      <c r="O20" s="116">
        <f>Package!O27</f>
        <v>148740285.68499085</v>
      </c>
      <c r="P20" s="110">
        <f>Package!P27</f>
        <v>-1418545.18351987</v>
      </c>
      <c r="Q20" s="112">
        <f>Package!Q27</f>
        <v>-9.4469647593490164E-3</v>
      </c>
    </row>
    <row r="21" spans="2:17">
      <c r="B21" s="369"/>
      <c r="C21" s="151" t="s">
        <v>61</v>
      </c>
      <c r="D21" s="77">
        <f>Package!D28</f>
        <v>59338231.659762725</v>
      </c>
      <c r="E21" s="76">
        <f>Package!E28</f>
        <v>5472194.0152293742</v>
      </c>
      <c r="F21" s="78">
        <f>Package!F28</f>
        <v>0.10158894647757194</v>
      </c>
      <c r="G21" s="95">
        <f>Package!G28</f>
        <v>35.432628106687758</v>
      </c>
      <c r="H21" s="81">
        <f>Package!H28</f>
        <v>1.5405558327787645</v>
      </c>
      <c r="I21" s="178">
        <f>Package!I28</f>
        <v>2.7273254150999162</v>
      </c>
      <c r="J21" s="179">
        <f>Package!J28</f>
        <v>0.12971247888873494</v>
      </c>
      <c r="K21" s="78">
        <f>Package!K28</f>
        <v>4.9935260592723484E-2</v>
      </c>
      <c r="L21" s="79">
        <f>Package!L28</f>
        <v>161834667.29275736</v>
      </c>
      <c r="M21" s="80">
        <f>Package!M28</f>
        <v>21911551.084879071</v>
      </c>
      <c r="N21" s="78">
        <f>Package!N28</f>
        <v>0.15659707758599328</v>
      </c>
      <c r="O21" s="77">
        <f>Package!O28</f>
        <v>30878470.332049303</v>
      </c>
      <c r="P21" s="76">
        <f>Package!P28</f>
        <v>2685792.0728046037</v>
      </c>
      <c r="Q21" s="78">
        <f>Package!Q28</f>
        <v>9.5265588040536808E-2</v>
      </c>
    </row>
    <row r="22" spans="2:17">
      <c r="B22" s="369"/>
      <c r="C22" s="151" t="s">
        <v>62</v>
      </c>
      <c r="D22" s="77">
        <f>Package!D29</f>
        <v>4330041.9243082441</v>
      </c>
      <c r="E22" s="76">
        <f>Package!E29</f>
        <v>-194429.22696526907</v>
      </c>
      <c r="F22" s="78">
        <f>Package!F29</f>
        <v>-4.2972807310428456E-2</v>
      </c>
      <c r="G22" s="95">
        <f>Package!G29</f>
        <v>2.5855971925502796</v>
      </c>
      <c r="H22" s="81">
        <f>Package!H29</f>
        <v>-0.26116321466783665</v>
      </c>
      <c r="I22" s="178">
        <f>Package!I29</f>
        <v>2.788599011942392</v>
      </c>
      <c r="J22" s="179">
        <f>Package!J29</f>
        <v>-5.0262961942922679E-2</v>
      </c>
      <c r="K22" s="78">
        <f>Package!K29</f>
        <v>-1.7705320795900457E-2</v>
      </c>
      <c r="L22" s="79">
        <f>Package!L29</f>
        <v>12074750.631795103</v>
      </c>
      <c r="M22" s="80">
        <f>Package!M29</f>
        <v>-769598.47149638459</v>
      </c>
      <c r="N22" s="78">
        <f>Package!N29</f>
        <v>-5.9917280767397364E-2</v>
      </c>
      <c r="O22" s="77">
        <f>Package!O29</f>
        <v>3279945.1399692078</v>
      </c>
      <c r="P22" s="76">
        <f>Package!P29</f>
        <v>-133098.51889722468</v>
      </c>
      <c r="Q22" s="78">
        <f>Package!Q29</f>
        <v>-3.8997016212042955E-2</v>
      </c>
    </row>
    <row r="23" spans="2:17" ht="15" thickBot="1">
      <c r="B23" s="372"/>
      <c r="C23" s="152" t="s">
        <v>63</v>
      </c>
      <c r="D23" s="144">
        <f>Package!D30</f>
        <v>18524077.97877232</v>
      </c>
      <c r="E23" s="138">
        <f>Package!E30</f>
        <v>1356844.8945626169</v>
      </c>
      <c r="F23" s="140">
        <f>Package!F30</f>
        <v>7.9036900583043468E-2</v>
      </c>
      <c r="G23" s="141">
        <f>Package!G30</f>
        <v>11.061279510393627</v>
      </c>
      <c r="H23" s="142">
        <f>Package!H30</f>
        <v>0.25979624049648109</v>
      </c>
      <c r="I23" s="180">
        <f>Package!I30</f>
        <v>3.5011716678830624</v>
      </c>
      <c r="J23" s="181">
        <f>Package!J30</f>
        <v>0.29292053201155843</v>
      </c>
      <c r="K23" s="140">
        <f>Package!K30</f>
        <v>9.1302245243961605E-2</v>
      </c>
      <c r="L23" s="143">
        <f>Package!L30</f>
        <v>64855976.99293419</v>
      </c>
      <c r="M23" s="139">
        <f>Package!M30</f>
        <v>9779181.9507475495</v>
      </c>
      <c r="N23" s="140">
        <f>Package!N30</f>
        <v>0.17755539230736073</v>
      </c>
      <c r="O23" s="144">
        <f>Package!O30</f>
        <v>19734829.214938715</v>
      </c>
      <c r="P23" s="138">
        <f>Package!P30</f>
        <v>2475627.9958248921</v>
      </c>
      <c r="Q23" s="140">
        <f>Package!Q30</f>
        <v>0.14343815593755524</v>
      </c>
    </row>
    <row r="24" spans="2:17">
      <c r="B24" s="368" t="s">
        <v>71</v>
      </c>
      <c r="C24" s="156" t="s">
        <v>72</v>
      </c>
      <c r="D24" s="116">
        <f>Flavor!D81</f>
        <v>15072949.843918376</v>
      </c>
      <c r="E24" s="110">
        <f>Flavor!E81</f>
        <v>-714047.67568759993</v>
      </c>
      <c r="F24" s="112">
        <f>Flavor!F81</f>
        <v>-4.5230112616462974E-2</v>
      </c>
      <c r="G24" s="113">
        <f>Flavor!G81</f>
        <v>9.000507958387189</v>
      </c>
      <c r="H24" s="114">
        <f>Flavor!H81</f>
        <v>-0.93254233302974932</v>
      </c>
      <c r="I24" s="182">
        <f>Flavor!I81</f>
        <v>3.2323299028025398</v>
      </c>
      <c r="J24" s="183">
        <f>Flavor!J81</f>
        <v>9.4294511065489584E-2</v>
      </c>
      <c r="K24" s="112">
        <f>Flavor!K81</f>
        <v>3.0048899803291618E-2</v>
      </c>
      <c r="L24" s="115">
        <f>Flavor!L81</f>
        <v>48720746.50394024</v>
      </c>
      <c r="M24" s="111">
        <f>Flavor!M81</f>
        <v>-819410.44184833765</v>
      </c>
      <c r="N24" s="112">
        <f>Flavor!N81</f>
        <v>-1.6540327935275059E-2</v>
      </c>
      <c r="O24" s="116">
        <f>Flavor!O81</f>
        <v>20067555.302220218</v>
      </c>
      <c r="P24" s="110">
        <f>Flavor!P81</f>
        <v>-1464819.9096595086</v>
      </c>
      <c r="Q24" s="112">
        <f>Flavor!Q81</f>
        <v>-6.8028719323604672E-2</v>
      </c>
    </row>
    <row r="25" spans="2:17">
      <c r="B25" s="369"/>
      <c r="C25" s="151" t="s">
        <v>73</v>
      </c>
      <c r="D25" s="77">
        <f>Flavor!D82</f>
        <v>20828513.209931478</v>
      </c>
      <c r="E25" s="76">
        <f>Flavor!E82</f>
        <v>711232.04609869421</v>
      </c>
      <c r="F25" s="78">
        <f>Flavor!F82</f>
        <v>3.5354282733660855E-2</v>
      </c>
      <c r="G25" s="95">
        <f>Flavor!G82</f>
        <v>12.437326525238861</v>
      </c>
      <c r="H25" s="81">
        <f>Flavor!H82</f>
        <v>-0.22030297516237241</v>
      </c>
      <c r="I25" s="178">
        <f>Flavor!I82</f>
        <v>3.0500716704423598</v>
      </c>
      <c r="J25" s="179">
        <f>Flavor!J82</f>
        <v>8.5915470808373584E-2</v>
      </c>
      <c r="K25" s="78">
        <f>Flavor!K82</f>
        <v>2.8984798715729766E-2</v>
      </c>
      <c r="L25" s="79">
        <f>Flavor!L82</f>
        <v>63528458.079046465</v>
      </c>
      <c r="M25" s="80">
        <f>Flavor!M82</f>
        <v>3897694.3974915072</v>
      </c>
      <c r="N25" s="78">
        <f>Flavor!N82</f>
        <v>6.5363818218164893E-2</v>
      </c>
      <c r="O25" s="77">
        <f>Flavor!O82</f>
        <v>22019430.215815831</v>
      </c>
      <c r="P25" s="76">
        <f>Flavor!P82</f>
        <v>824347.5433405228</v>
      </c>
      <c r="Q25" s="78">
        <f>Flavor!Q82</f>
        <v>3.8893339369279745E-2</v>
      </c>
    </row>
    <row r="26" spans="2:17">
      <c r="B26" s="369"/>
      <c r="C26" s="151" t="s">
        <v>74</v>
      </c>
      <c r="D26" s="77">
        <f>Flavor!D83</f>
        <v>31185213.602263674</v>
      </c>
      <c r="E26" s="76">
        <f>Flavor!E83</f>
        <v>1689382.7005158216</v>
      </c>
      <c r="F26" s="78">
        <f>Flavor!F83</f>
        <v>5.7275304640280966E-2</v>
      </c>
      <c r="G26" s="95">
        <f>Flavor!G83</f>
        <v>18.621621256467481</v>
      </c>
      <c r="H26" s="81">
        <f>Flavor!H83</f>
        <v>6.3084627172834473E-2</v>
      </c>
      <c r="I26" s="178">
        <f>Flavor!I83</f>
        <v>3.2260922587209633</v>
      </c>
      <c r="J26" s="179">
        <f>Flavor!J83</f>
        <v>0.13615482711790561</v>
      </c>
      <c r="K26" s="78">
        <f>Flavor!K83</f>
        <v>4.4063943083555761E-2</v>
      </c>
      <c r="L26" s="79">
        <f>Flavor!L83</f>
        <v>100606376.18882252</v>
      </c>
      <c r="M26" s="80">
        <f>Flavor!M83</f>
        <v>9466104.2092776597</v>
      </c>
      <c r="N26" s="78">
        <f>Flavor!N83</f>
        <v>0.10386302348759933</v>
      </c>
      <c r="O26" s="77">
        <f>Flavor!O83</f>
        <v>28659495.302639466</v>
      </c>
      <c r="P26" s="76">
        <f>Flavor!P83</f>
        <v>626398.42818729207</v>
      </c>
      <c r="Q26" s="78">
        <f>Flavor!Q83</f>
        <v>2.2344959994703876E-2</v>
      </c>
    </row>
    <row r="27" spans="2:17">
      <c r="B27" s="369"/>
      <c r="C27" s="151" t="s">
        <v>75</v>
      </c>
      <c r="D27" s="77">
        <f>Flavor!D84</f>
        <v>4456838.2975093527</v>
      </c>
      <c r="E27" s="76">
        <f>Flavor!E84</f>
        <v>650901.58458344173</v>
      </c>
      <c r="F27" s="78">
        <f>Flavor!F84</f>
        <v>0.17102270312925003</v>
      </c>
      <c r="G27" s="95">
        <f>Flavor!G84</f>
        <v>2.6613110891603498</v>
      </c>
      <c r="H27" s="81">
        <f>Flavor!H84</f>
        <v>0.26664669977956912</v>
      </c>
      <c r="I27" s="178">
        <f>Flavor!I84</f>
        <v>3.7751632505617421</v>
      </c>
      <c r="J27" s="179">
        <f>Flavor!J84</f>
        <v>0.18431849534202271</v>
      </c>
      <c r="K27" s="78">
        <f>Flavor!K84</f>
        <v>5.1330120878685687E-2</v>
      </c>
      <c r="L27" s="79">
        <f>Flavor!L84</f>
        <v>16825292.154453468</v>
      </c>
      <c r="M27" s="80">
        <f>Flavor!M84</f>
        <v>3158764.2701452821</v>
      </c>
      <c r="N27" s="78">
        <f>Flavor!N84</f>
        <v>0.2311314400325597</v>
      </c>
      <c r="O27" s="77">
        <f>Flavor!O84</f>
        <v>6600378.407568844</v>
      </c>
      <c r="P27" s="76">
        <f>Flavor!P84</f>
        <v>1021072.5397341028</v>
      </c>
      <c r="Q27" s="78">
        <f>Flavor!Q84</f>
        <v>0.18301067622420353</v>
      </c>
    </row>
    <row r="28" spans="2:17">
      <c r="B28" s="369"/>
      <c r="C28" s="151" t="s">
        <v>76</v>
      </c>
      <c r="D28" s="77">
        <f>Flavor!D85</f>
        <v>34617008.070139825</v>
      </c>
      <c r="E28" s="76">
        <f>Flavor!E85</f>
        <v>4358268.6843802296</v>
      </c>
      <c r="F28" s="78">
        <f>Flavor!F85</f>
        <v>0.14403338582014172</v>
      </c>
      <c r="G28" s="95">
        <f>Flavor!G85</f>
        <v>20.670848099223218</v>
      </c>
      <c r="H28" s="81">
        <f>Flavor!H85</f>
        <v>1.6322956638814645</v>
      </c>
      <c r="I28" s="178">
        <f>Flavor!I85</f>
        <v>2.9721535626007261</v>
      </c>
      <c r="J28" s="179">
        <f>Flavor!J85</f>
        <v>0.12627884849684046</v>
      </c>
      <c r="K28" s="78">
        <f>Flavor!K85</f>
        <v>4.4372595838816954E-2</v>
      </c>
      <c r="L28" s="79">
        <f>Flavor!L85</f>
        <v>102887063.86224417</v>
      </c>
      <c r="M28" s="80">
        <f>Flavor!M85</f>
        <v>16774482.563651606</v>
      </c>
      <c r="N28" s="78">
        <f>Flavor!N85</f>
        <v>0.19479711687525236</v>
      </c>
      <c r="O28" s="77">
        <f>Flavor!O85</f>
        <v>24335458.498953082</v>
      </c>
      <c r="P28" s="76">
        <f>Flavor!P85</f>
        <v>2747068.9577859938</v>
      </c>
      <c r="Q28" s="78">
        <f>Flavor!Q85</f>
        <v>0.12724751665924797</v>
      </c>
    </row>
    <row r="29" spans="2:17">
      <c r="B29" s="369"/>
      <c r="C29" s="151" t="s">
        <v>77</v>
      </c>
      <c r="D29" s="77">
        <f>Flavor!D86</f>
        <v>6663228.5544974422</v>
      </c>
      <c r="E29" s="76">
        <f>Flavor!E86</f>
        <v>-393985.63656443637</v>
      </c>
      <c r="F29" s="78">
        <f>Flavor!F86</f>
        <v>-5.5827359904057905E-2</v>
      </c>
      <c r="G29" s="95">
        <f>Flavor!G86</f>
        <v>3.9788125253733688</v>
      </c>
      <c r="H29" s="81">
        <f>Flavor!H86</f>
        <v>-0.46152917925170067</v>
      </c>
      <c r="I29" s="178">
        <f>Flavor!I86</f>
        <v>3.2443006372995664</v>
      </c>
      <c r="J29" s="179">
        <f>Flavor!J86</f>
        <v>0.12271668631836397</v>
      </c>
      <c r="K29" s="78">
        <f>Flavor!K86</f>
        <v>3.9312313314460313E-2</v>
      </c>
      <c r="L29" s="79">
        <f>Flavor!L86</f>
        <v>21617516.64582872</v>
      </c>
      <c r="M29" s="80">
        <f>Flavor!M86</f>
        <v>-412169.9116268307</v>
      </c>
      <c r="N29" s="78">
        <f>Flavor!N86</f>
        <v>-1.8709749253665128E-2</v>
      </c>
      <c r="O29" s="77">
        <f>Flavor!O86</f>
        <v>13430840.453321181</v>
      </c>
      <c r="P29" s="76">
        <f>Flavor!P86</f>
        <v>-588569.35247477144</v>
      </c>
      <c r="Q29" s="78">
        <f>Flavor!Q86</f>
        <v>-4.1982462930175782E-2</v>
      </c>
    </row>
    <row r="30" spans="2:17">
      <c r="B30" s="369"/>
      <c r="C30" s="151" t="s">
        <v>78</v>
      </c>
      <c r="D30" s="77">
        <f>Flavor!D87</f>
        <v>979223.39061046997</v>
      </c>
      <c r="E30" s="76">
        <f>Flavor!E87</f>
        <v>247300.77564816945</v>
      </c>
      <c r="F30" s="78">
        <f>Flavor!F87</f>
        <v>0.33787830925391926</v>
      </c>
      <c r="G30" s="95">
        <f>Flavor!G87</f>
        <v>0.58472349549975389</v>
      </c>
      <c r="H30" s="81">
        <f>Flavor!H87</f>
        <v>0.12420374595162181</v>
      </c>
      <c r="I30" s="178">
        <f>Flavor!I87</f>
        <v>4.0357217290334759</v>
      </c>
      <c r="J30" s="179">
        <f>Flavor!J87</f>
        <v>0.18631760053045232</v>
      </c>
      <c r="K30" s="78">
        <f>Flavor!K87</f>
        <v>4.8401673170883328E-2</v>
      </c>
      <c r="L30" s="79">
        <f>Flavor!L87</f>
        <v>3951873.1150645083</v>
      </c>
      <c r="M30" s="80">
        <f>Flavor!M87</f>
        <v>1134407.1792838997</v>
      </c>
      <c r="N30" s="78">
        <f>Flavor!N87</f>
        <v>0.40263385792084128</v>
      </c>
      <c r="O30" s="77">
        <f>Flavor!O87</f>
        <v>1710470.8578085471</v>
      </c>
      <c r="P30" s="76">
        <f>Flavor!P87</f>
        <v>353675.00389034208</v>
      </c>
      <c r="Q30" s="78">
        <f>Flavor!Q87</f>
        <v>0.26066928408499068</v>
      </c>
    </row>
    <row r="31" spans="2:17">
      <c r="B31" s="369"/>
      <c r="C31" s="151" t="s">
        <v>79</v>
      </c>
      <c r="D31" s="77">
        <f>Flavor!D88</f>
        <v>4900479.068312509</v>
      </c>
      <c r="E31" s="76">
        <f>Flavor!E88</f>
        <v>-87694.81020539254</v>
      </c>
      <c r="F31" s="78">
        <f>Flavor!F88</f>
        <v>-1.7580543970822572E-2</v>
      </c>
      <c r="G31" s="95">
        <f>Flavor!G88</f>
        <v>2.9262222266368623</v>
      </c>
      <c r="H31" s="81">
        <f>Flavor!H88</f>
        <v>-0.21229616079664959</v>
      </c>
      <c r="I31" s="178">
        <f>Flavor!I88</f>
        <v>3.4936423748084318</v>
      </c>
      <c r="J31" s="179">
        <f>Flavor!J88</f>
        <v>9.9175953651818194E-2</v>
      </c>
      <c r="K31" s="78">
        <f>Flavor!K88</f>
        <v>2.9216949395547556E-2</v>
      </c>
      <c r="L31" s="79">
        <f>Flavor!L88</f>
        <v>17120521.329918325</v>
      </c>
      <c r="M31" s="80">
        <f>Flavor!M88</f>
        <v>188332.59639875963</v>
      </c>
      <c r="N31" s="78">
        <f>Flavor!N88</f>
        <v>1.112275556118328E-2</v>
      </c>
      <c r="O31" s="77">
        <f>Flavor!O88</f>
        <v>9607781.0001133028</v>
      </c>
      <c r="P31" s="76">
        <f>Flavor!P88</f>
        <v>-695465.23439027183</v>
      </c>
      <c r="Q31" s="78">
        <f>Flavor!Q88</f>
        <v>-6.7499622794735661E-2</v>
      </c>
    </row>
    <row r="32" spans="2:17">
      <c r="B32" s="369"/>
      <c r="C32" s="151" t="s">
        <v>80</v>
      </c>
      <c r="D32" s="77">
        <f>Flavor!D89</f>
        <v>1783890.6713385612</v>
      </c>
      <c r="E32" s="76">
        <f>Flavor!E89</f>
        <v>-99633.54175810283</v>
      </c>
      <c r="F32" s="78">
        <f>Flavor!F89</f>
        <v>-5.2897404272970475E-2</v>
      </c>
      <c r="G32" s="95">
        <f>Flavor!G89</f>
        <v>1.0652143310059257</v>
      </c>
      <c r="H32" s="81">
        <f>Flavor!H89</f>
        <v>-0.11988376700515424</v>
      </c>
      <c r="I32" s="178">
        <f>Flavor!I89</f>
        <v>2.7447185866436552</v>
      </c>
      <c r="J32" s="179">
        <f>Flavor!J89</f>
        <v>9.8153428073508575E-2</v>
      </c>
      <c r="K32" s="78">
        <f>Flavor!K89</f>
        <v>3.7087100521846848E-2</v>
      </c>
      <c r="L32" s="79">
        <f>Flavor!L89</f>
        <v>4896277.8821631772</v>
      </c>
      <c r="M32" s="80">
        <f>Flavor!M89</f>
        <v>-88591.675541706383</v>
      </c>
      <c r="N32" s="78">
        <f>Flavor!N89</f>
        <v>-1.777211510074006E-2</v>
      </c>
      <c r="O32" s="77">
        <f>Flavor!O89</f>
        <v>1680338.0836460814</v>
      </c>
      <c r="P32" s="76">
        <f>Flavor!P89</f>
        <v>-60110.842118296307</v>
      </c>
      <c r="Q32" s="78">
        <f>Flavor!Q89</f>
        <v>-3.4537550185160748E-2</v>
      </c>
    </row>
    <row r="33" spans="2:17">
      <c r="B33" s="369"/>
      <c r="C33" s="151" t="s">
        <v>81</v>
      </c>
      <c r="D33" s="77">
        <f>Flavor!D90</f>
        <v>2314444.1422605165</v>
      </c>
      <c r="E33" s="76">
        <f>Flavor!E90</f>
        <v>-348209.08795645088</v>
      </c>
      <c r="F33" s="78">
        <f>Flavor!F90</f>
        <v>-0.13077522976135986</v>
      </c>
      <c r="G33" s="95">
        <f>Flavor!G90</f>
        <v>1.3820236342167183</v>
      </c>
      <c r="H33" s="81">
        <f>Flavor!H90</f>
        <v>-0.29329609719532646</v>
      </c>
      <c r="I33" s="178">
        <f>Flavor!I90</f>
        <v>3.3592598911257743</v>
      </c>
      <c r="J33" s="179">
        <f>Flavor!J90</f>
        <v>0.10948331311188841</v>
      </c>
      <c r="K33" s="78">
        <f>Flavor!K90</f>
        <v>3.3689489256765945E-2</v>
      </c>
      <c r="L33" s="79">
        <f>Flavor!L90</f>
        <v>7774819.3773467485</v>
      </c>
      <c r="M33" s="80">
        <f>Flavor!M90</f>
        <v>-878208.72558536753</v>
      </c>
      <c r="N33" s="78">
        <f>Flavor!N90</f>
        <v>-0.10149149120269038</v>
      </c>
      <c r="O33" s="77">
        <f>Flavor!O90</f>
        <v>4923924.5569686657</v>
      </c>
      <c r="P33" s="76">
        <f>Flavor!P90</f>
        <v>-716430.92854224425</v>
      </c>
      <c r="Q33" s="78">
        <f>Flavor!Q90</f>
        <v>-0.12701875447081845</v>
      </c>
    </row>
    <row r="34" spans="2:17">
      <c r="B34" s="369"/>
      <c r="C34" s="151" t="s">
        <v>82</v>
      </c>
      <c r="D34" s="77">
        <f>Flavor!D91</f>
        <v>746174.35962921067</v>
      </c>
      <c r="E34" s="76">
        <f>Flavor!E91</f>
        <v>186707.2753988714</v>
      </c>
      <c r="F34" s="78">
        <f>Flavor!F91</f>
        <v>0.3337234319258035</v>
      </c>
      <c r="G34" s="95">
        <f>Flavor!G91</f>
        <v>0.44556296754990676</v>
      </c>
      <c r="H34" s="81">
        <f>Flavor!H91</f>
        <v>9.3550833694129865E-2</v>
      </c>
      <c r="I34" s="178">
        <f>Flavor!I91</f>
        <v>3.5173626220372669</v>
      </c>
      <c r="J34" s="179">
        <f>Flavor!J91</f>
        <v>0.16528045034320549</v>
      </c>
      <c r="K34" s="78">
        <f>Flavor!K91</f>
        <v>4.9306801527385209E-2</v>
      </c>
      <c r="L34" s="79">
        <f>Flavor!L91</f>
        <v>2624565.8020823789</v>
      </c>
      <c r="M34" s="80">
        <f>Flavor!M91</f>
        <v>749186.16338419891</v>
      </c>
      <c r="N34" s="78">
        <f>Flavor!N91</f>
        <v>0.39948506847619214</v>
      </c>
      <c r="O34" s="77">
        <f>Flavor!O91</f>
        <v>1273376.8748557398</v>
      </c>
      <c r="P34" s="76">
        <f>Flavor!P91</f>
        <v>336015.40023979417</v>
      </c>
      <c r="Q34" s="78">
        <f>Flavor!Q91</f>
        <v>0.35846939450702936</v>
      </c>
    </row>
    <row r="35" spans="2:17">
      <c r="B35" s="369"/>
      <c r="C35" s="151" t="s">
        <v>83</v>
      </c>
      <c r="D35" s="77">
        <f>Flavor!D92</f>
        <v>2019557.3777285086</v>
      </c>
      <c r="E35" s="76">
        <f>Flavor!E92</f>
        <v>67958.237673383439</v>
      </c>
      <c r="F35" s="78">
        <f>Flavor!F92</f>
        <v>3.4821821899072923E-2</v>
      </c>
      <c r="G35" s="95">
        <f>Flavor!G92</f>
        <v>1.2059379510241697</v>
      </c>
      <c r="H35" s="81">
        <f>Flavor!H92</f>
        <v>-2.1992336719198535E-2</v>
      </c>
      <c r="I35" s="178">
        <f>Flavor!I92</f>
        <v>3.0735667699651024</v>
      </c>
      <c r="J35" s="179">
        <f>Flavor!J92</f>
        <v>4.6125231257561961E-2</v>
      </c>
      <c r="K35" s="78">
        <f>Flavor!K92</f>
        <v>1.523571328061169E-2</v>
      </c>
      <c r="L35" s="79">
        <f>Flavor!L92</f>
        <v>6207244.4462242043</v>
      </c>
      <c r="M35" s="80">
        <f>Flavor!M92</f>
        <v>298892.14271540381</v>
      </c>
      <c r="N35" s="78">
        <f>Flavor!N92</f>
        <v>5.0588070474047453E-2</v>
      </c>
      <c r="O35" s="77">
        <f>Flavor!O92</f>
        <v>3330738.6956923278</v>
      </c>
      <c r="P35" s="76">
        <f>Flavor!P92</f>
        <v>-128660.83198371204</v>
      </c>
      <c r="Q35" s="78">
        <f>Flavor!Q92</f>
        <v>-3.719166605487282E-2</v>
      </c>
    </row>
    <row r="36" spans="2:17" ht="15" thickBot="1">
      <c r="B36" s="370"/>
      <c r="C36" s="157" t="s">
        <v>84</v>
      </c>
      <c r="D36" s="144">
        <f>Flavor!D93</f>
        <v>1734316.1706167327</v>
      </c>
      <c r="E36" s="138">
        <f>Flavor!E93</f>
        <v>538434.8902371719</v>
      </c>
      <c r="F36" s="140">
        <f>Flavor!F93</f>
        <v>0.45024108920433814</v>
      </c>
      <c r="G36" s="141">
        <f>Flavor!G93</f>
        <v>1.0356119178817342</v>
      </c>
      <c r="H36" s="142">
        <f>Flavor!H93</f>
        <v>0.28317315390384923</v>
      </c>
      <c r="I36" s="180">
        <f>Flavor!I93</f>
        <v>3.4478863287128441</v>
      </c>
      <c r="J36" s="181">
        <f>Flavor!J93</f>
        <v>0.56559218910170461</v>
      </c>
      <c r="K36" s="140">
        <f>Flavor!K93</f>
        <v>0.19622986472088885</v>
      </c>
      <c r="L36" s="143">
        <f>Flavor!L93</f>
        <v>5979725.0143350447</v>
      </c>
      <c r="M36" s="139">
        <f>Flavor!M93</f>
        <v>2532843.4082263708</v>
      </c>
      <c r="N36" s="140">
        <f>Flavor!N93</f>
        <v>0.73482170195157981</v>
      </c>
      <c r="O36" s="144">
        <f>Flavor!O93</f>
        <v>3767638.8085994157</v>
      </c>
      <c r="P36" s="138">
        <f>Flavor!P93</f>
        <v>860599.01347985258</v>
      </c>
      <c r="Q36" s="140">
        <f>Flavor!Q93</f>
        <v>0.29603963967904923</v>
      </c>
    </row>
    <row r="37" spans="2:17">
      <c r="B37" s="371" t="s">
        <v>85</v>
      </c>
      <c r="C37" s="211" t="s">
        <v>133</v>
      </c>
      <c r="D37" s="116">
        <f>Fat!D27</f>
        <v>42672370.155469716</v>
      </c>
      <c r="E37" s="110">
        <f>Fat!E27</f>
        <v>3819973.4655890241</v>
      </c>
      <c r="F37" s="112">
        <f>Fat!F27</f>
        <v>9.8320149875952334E-2</v>
      </c>
      <c r="G37" s="113">
        <f>Fat!G27</f>
        <v>25.480945081397898</v>
      </c>
      <c r="H37" s="114">
        <f>Fat!H27</f>
        <v>1.0353334454053176</v>
      </c>
      <c r="I37" s="182">
        <f>Fat!I27</f>
        <v>3.6050017295595591</v>
      </c>
      <c r="J37" s="183">
        <f>Fat!J27</f>
        <v>0.20621730993219822</v>
      </c>
      <c r="K37" s="112">
        <f>Fat!K27</f>
        <v>6.0673842312954841E-2</v>
      </c>
      <c r="L37" s="115">
        <f>Fat!L27</f>
        <v>153833968.21487403</v>
      </c>
      <c r="M37" s="111">
        <f>Fat!M27</f>
        <v>21783047.680125892</v>
      </c>
      <c r="N37" s="112">
        <f>Fat!N27</f>
        <v>0.1649594534586668</v>
      </c>
      <c r="O37" s="116">
        <f>Fat!O27</f>
        <v>50617793.326626644</v>
      </c>
      <c r="P37" s="110">
        <f>Fat!P27</f>
        <v>3983317.1084290147</v>
      </c>
      <c r="Q37" s="112">
        <f>Fat!Q27</f>
        <v>8.5415714541137083E-2</v>
      </c>
    </row>
    <row r="38" spans="2:17">
      <c r="B38" s="369"/>
      <c r="C38" s="212" t="s">
        <v>87</v>
      </c>
      <c r="D38" s="77">
        <f>Fat!D28</f>
        <v>4367746.6082126331</v>
      </c>
      <c r="E38" s="76">
        <f>Fat!E28</f>
        <v>-154594.63494803477</v>
      </c>
      <c r="F38" s="78">
        <f>Fat!F28</f>
        <v>-3.418464610158177E-2</v>
      </c>
      <c r="G38" s="95">
        <f>Fat!G28</f>
        <v>2.6081117839915064</v>
      </c>
      <c r="H38" s="81">
        <f>Fat!H28</f>
        <v>-0.2373085023850936</v>
      </c>
      <c r="I38" s="178">
        <f>Fat!I28</f>
        <v>4.0546360739514551</v>
      </c>
      <c r="J38" s="179">
        <f>Fat!J28</f>
        <v>0.25136926458449116</v>
      </c>
      <c r="K38" s="78">
        <f>Fat!K28</f>
        <v>6.6092987209154117E-2</v>
      </c>
      <c r="L38" s="79">
        <f>Fat!L28</f>
        <v>17709622.959538054</v>
      </c>
      <c r="M38" s="80">
        <f>Fat!M28</f>
        <v>509952.60879375041</v>
      </c>
      <c r="N38" s="78">
        <f>Fat!N28</f>
        <v>2.9648975730030929E-2</v>
      </c>
      <c r="O38" s="77">
        <f>Fat!O28</f>
        <v>7018539.3487523254</v>
      </c>
      <c r="P38" s="76">
        <f>Fat!P28</f>
        <v>-915426.34815572295</v>
      </c>
      <c r="Q38" s="78">
        <f>Fat!Q28</f>
        <v>-0.11538067885930922</v>
      </c>
    </row>
    <row r="39" spans="2:17">
      <c r="B39" s="369"/>
      <c r="C39" s="212" t="s">
        <v>50</v>
      </c>
      <c r="D39" s="77">
        <f>Fat!D29</f>
        <v>63258556.860791251</v>
      </c>
      <c r="E39" s="76">
        <f>Fat!E29</f>
        <v>1707604.7258738726</v>
      </c>
      <c r="F39" s="78">
        <f>Fat!F29</f>
        <v>2.7742945748927932E-2</v>
      </c>
      <c r="G39" s="95">
        <f>Fat!G29</f>
        <v>37.773571222448197</v>
      </c>
      <c r="H39" s="81">
        <f>Fat!H29</f>
        <v>-0.95378667327855027</v>
      </c>
      <c r="I39" s="178">
        <f>Fat!I29</f>
        <v>3.0653196138110048</v>
      </c>
      <c r="J39" s="179">
        <f>Fat!J29</f>
        <v>7.098720846141493E-2</v>
      </c>
      <c r="K39" s="78">
        <f>Fat!K29</f>
        <v>2.3707190402305095E-2</v>
      </c>
      <c r="L39" s="79">
        <f>Fat!L29</f>
        <v>193907695.08676213</v>
      </c>
      <c r="M39" s="80">
        <f>Fat!M29</f>
        <v>9603684.5290575027</v>
      </c>
      <c r="N39" s="78">
        <f>Fat!N29</f>
        <v>5.2107843448423709E-2</v>
      </c>
      <c r="O39" s="77">
        <f>Fat!O29</f>
        <v>89301715.356220037</v>
      </c>
      <c r="P39" s="76">
        <f>Fat!P29</f>
        <v>1589797.1614090502</v>
      </c>
      <c r="Q39" s="78">
        <f>Fat!Q29</f>
        <v>1.8125212560943654E-2</v>
      </c>
    </row>
    <row r="40" spans="2:17" ht="15" thickBot="1">
      <c r="B40" s="372"/>
      <c r="C40" s="213" t="s">
        <v>15</v>
      </c>
      <c r="D40" s="109">
        <f>Fat!D30</f>
        <v>57126092.345166355</v>
      </c>
      <c r="E40" s="103">
        <f>Fat!E30</f>
        <v>3169649.2751949131</v>
      </c>
      <c r="F40" s="105">
        <f>Fat!F30</f>
        <v>5.8744592765028435E-2</v>
      </c>
      <c r="G40" s="106">
        <f>Fat!G30</f>
        <v>34.111693736689887</v>
      </c>
      <c r="H40" s="107">
        <f>Fat!H30</f>
        <v>0.16273910523454305</v>
      </c>
      <c r="I40" s="190">
        <f>Fat!I30</f>
        <v>3.1891492349575228</v>
      </c>
      <c r="J40" s="191">
        <f>Fat!J30</f>
        <v>8.7985715111736251E-2</v>
      </c>
      <c r="K40" s="105">
        <f>Fat!K30</f>
        <v>2.8371839971892732E-2</v>
      </c>
      <c r="L40" s="108">
        <f>Fat!L30</f>
        <v>182183633.69870007</v>
      </c>
      <c r="M40" s="104">
        <f>Fat!M30</f>
        <v>14855880.789468646</v>
      </c>
      <c r="N40" s="105">
        <f>Fat!N30</f>
        <v>8.8783124922064569E-2</v>
      </c>
      <c r="O40" s="109">
        <f>Fat!O30</f>
        <v>62609361.039231844</v>
      </c>
      <c r="P40" s="103">
        <f>Fat!P30</f>
        <v>-371245.59724839032</v>
      </c>
      <c r="Q40" s="105">
        <f>Fat!Q30</f>
        <v>-5.8946018000619552E-3</v>
      </c>
    </row>
    <row r="41" spans="2:17" ht="15" hidden="1" thickBot="1">
      <c r="B41" s="368" t="s">
        <v>88</v>
      </c>
      <c r="C41" s="154" t="s">
        <v>89</v>
      </c>
      <c r="D41" s="125">
        <f>Organic!D9</f>
        <v>9475258.8064182419</v>
      </c>
      <c r="E41" s="117">
        <f>Organic!E9</f>
        <v>-85048.496961992234</v>
      </c>
      <c r="F41" s="121">
        <f>Organic!F9</f>
        <v>-8.896000333788609E-3</v>
      </c>
      <c r="G41" s="122">
        <f>Organic!G9</f>
        <v>5.6579596680178215</v>
      </c>
      <c r="H41" s="123">
        <f>Organic!H9</f>
        <v>-0.35730784107891012</v>
      </c>
      <c r="I41" s="186">
        <f>Organic!I9</f>
        <v>4.0130022145535111</v>
      </c>
      <c r="J41" s="187">
        <f>Organic!J9</f>
        <v>0.40313727064737792</v>
      </c>
      <c r="K41" s="121">
        <f>Organic!K9</f>
        <v>0.11167655214578594</v>
      </c>
      <c r="L41" s="124">
        <f>Organic!L9</f>
        <v>38024234.573624067</v>
      </c>
      <c r="M41" s="118">
        <f>Organic!M9</f>
        <v>3512816.3861819804</v>
      </c>
      <c r="N41" s="121">
        <f>Organic!N9</f>
        <v>0.10178707716683209</v>
      </c>
      <c r="O41" s="125">
        <f>Organic!O9</f>
        <v>7506306.6470559351</v>
      </c>
      <c r="P41" s="117">
        <f>Organic!P9</f>
        <v>246015.29289855715</v>
      </c>
      <c r="Q41" s="121">
        <f>Organic!Q9</f>
        <v>3.3885044125355139E-2</v>
      </c>
    </row>
    <row r="42" spans="2:17" hidden="1">
      <c r="B42" s="369"/>
      <c r="C42" s="158" t="s">
        <v>90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0"/>
      <c r="C43" s="155" t="s">
        <v>91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71" t="s">
        <v>54</v>
      </c>
      <c r="C44" s="150" t="s">
        <v>92</v>
      </c>
      <c r="D44" s="116">
        <f>Size!D45</f>
        <v>39289503.92760276</v>
      </c>
      <c r="E44" s="110">
        <f>Size!E45</f>
        <v>-1527848.7839368358</v>
      </c>
      <c r="F44" s="112">
        <f>Size!F45</f>
        <v>-3.7431354128581035E-2</v>
      </c>
      <c r="G44" s="113">
        <f>Size!G45</f>
        <v>23.460934750217717</v>
      </c>
      <c r="H44" s="114">
        <f>Size!H45</f>
        <v>-2.2210112146629832</v>
      </c>
      <c r="I44" s="182">
        <f>Size!I45</f>
        <v>3.8555115538864535</v>
      </c>
      <c r="J44" s="183">
        <f>Size!J45</f>
        <v>0.20423853702996908</v>
      </c>
      <c r="K44" s="112">
        <f>Size!K45</f>
        <v>5.5936254584929825E-2</v>
      </c>
      <c r="L44" s="115">
        <f>Size!L45</f>
        <v>151481136.33933964</v>
      </c>
      <c r="M44" s="111">
        <f>Size!M45</f>
        <v>2445837.7641812563</v>
      </c>
      <c r="N44" s="112">
        <f>Size!N45</f>
        <v>1.6411130702353859E-2</v>
      </c>
      <c r="O44" s="116">
        <f>Size!O45</f>
        <v>117189484.56854567</v>
      </c>
      <c r="P44" s="110">
        <f>Size!P45</f>
        <v>-4318952.9590770751</v>
      </c>
      <c r="Q44" s="112">
        <f>Size!Q45</f>
        <v>-3.5544469560768066E-2</v>
      </c>
    </row>
    <row r="45" spans="2:17">
      <c r="B45" s="369"/>
      <c r="C45" s="151" t="s">
        <v>93</v>
      </c>
      <c r="D45" s="77">
        <f>Size!D46</f>
        <v>18939221.50820215</v>
      </c>
      <c r="E45" s="76">
        <f>Size!E46</f>
        <v>-860931.72832725942</v>
      </c>
      <c r="F45" s="78">
        <f>Size!F46</f>
        <v>-4.3481063911107606E-2</v>
      </c>
      <c r="G45" s="95">
        <f>Size!G46</f>
        <v>11.309174095010302</v>
      </c>
      <c r="H45" s="81">
        <f>Size!H46</f>
        <v>-1.1489210957918345</v>
      </c>
      <c r="I45" s="178">
        <f>Size!I46</f>
        <v>3.465020449607517</v>
      </c>
      <c r="J45" s="179">
        <f>Size!J46</f>
        <v>0.12790088541080236</v>
      </c>
      <c r="K45" s="78">
        <f>Size!K46</f>
        <v>3.8326731467168654E-2</v>
      </c>
      <c r="L45" s="79">
        <f>Size!L46</f>
        <v>65624789.82556697</v>
      </c>
      <c r="M45" s="80">
        <f>Size!M46</f>
        <v>-450688.91414822638</v>
      </c>
      <c r="N45" s="78">
        <f>Size!N46</f>
        <v>-6.8208195043668474E-3</v>
      </c>
      <c r="O45" s="77">
        <f>Size!O46</f>
        <v>14045406.110068921</v>
      </c>
      <c r="P45" s="76">
        <f>Size!P46</f>
        <v>-334798.0690914318</v>
      </c>
      <c r="Q45" s="78">
        <f>Size!Q46</f>
        <v>-2.3281871725897869E-2</v>
      </c>
    </row>
    <row r="46" spans="2:17">
      <c r="B46" s="369"/>
      <c r="C46" s="151" t="s">
        <v>94</v>
      </c>
      <c r="D46" s="77">
        <f>Size!D47</f>
        <v>30984047.999341015</v>
      </c>
      <c r="E46" s="76">
        <f>Size!E47</f>
        <v>2696032.5614635497</v>
      </c>
      <c r="F46" s="78">
        <f>Size!F47</f>
        <v>9.5306528921558067E-2</v>
      </c>
      <c r="G46" s="95">
        <f>Size!G47</f>
        <v>18.501499274452815</v>
      </c>
      <c r="H46" s="81">
        <f>Size!H47</f>
        <v>0.7029103002126611</v>
      </c>
      <c r="I46" s="178">
        <f>Size!I47</f>
        <v>3.2285157668934659</v>
      </c>
      <c r="J46" s="179">
        <f>Size!J47</f>
        <v>-5.2411128364067139E-3</v>
      </c>
      <c r="K46" s="78">
        <f>Size!K47</f>
        <v>-1.620750424764314E-3</v>
      </c>
      <c r="L46" s="79">
        <f>Size!L47</f>
        <v>100032487.48805641</v>
      </c>
      <c r="M46" s="80">
        <f>Size!M47</f>
        <v>8555922.9519153088</v>
      </c>
      <c r="N46" s="78">
        <f>Size!N47</f>
        <v>9.3531310399561238E-2</v>
      </c>
      <c r="O46" s="77">
        <f>Size!O47</f>
        <v>20781835.151851382</v>
      </c>
      <c r="P46" s="76">
        <f>Size!P47</f>
        <v>1947469.3313312717</v>
      </c>
      <c r="Q46" s="78">
        <f>Size!Q47</f>
        <v>0.10339978260428057</v>
      </c>
    </row>
    <row r="47" spans="2:17">
      <c r="B47" s="369"/>
      <c r="C47" s="151" t="s">
        <v>95</v>
      </c>
      <c r="D47" s="77">
        <f>Size!D48</f>
        <v>52853172.98191756</v>
      </c>
      <c r="E47" s="76">
        <f>Size!E48</f>
        <v>4649355.8349739835</v>
      </c>
      <c r="F47" s="78">
        <f>Size!F48</f>
        <v>9.6452026211969438E-2</v>
      </c>
      <c r="G47" s="95">
        <f>Size!G48</f>
        <v>31.560206129240264</v>
      </c>
      <c r="H47" s="81">
        <f>Size!H48</f>
        <v>1.2307568869623537</v>
      </c>
      <c r="I47" s="178">
        <f>Size!I48</f>
        <v>2.6087673715283541</v>
      </c>
      <c r="J47" s="179">
        <f>Size!J48</f>
        <v>0.14164731655419871</v>
      </c>
      <c r="K47" s="78">
        <f>Size!K48</f>
        <v>5.7414034744118908E-2</v>
      </c>
      <c r="L47" s="79">
        <f>Size!L48</f>
        <v>137881633.1569705</v>
      </c>
      <c r="M47" s="80">
        <f>Size!M48</f>
        <v>18957029.147438928</v>
      </c>
      <c r="N47" s="78">
        <f>Size!N48</f>
        <v>0.15940376094016306</v>
      </c>
      <c r="O47" s="77">
        <f>Size!O48</f>
        <v>26451765.984765925</v>
      </c>
      <c r="P47" s="76">
        <f>Size!P48</f>
        <v>2318672.0992204845</v>
      </c>
      <c r="Q47" s="78">
        <f>Size!Q48</f>
        <v>9.6078526450736487E-2</v>
      </c>
    </row>
    <row r="48" spans="2:17">
      <c r="B48" s="369"/>
      <c r="C48" s="151" t="s">
        <v>96</v>
      </c>
      <c r="D48" s="77">
        <f>Size!D49</f>
        <v>50313202.626714185</v>
      </c>
      <c r="E48" s="76">
        <f>Size!E49</f>
        <v>469569.66504373401</v>
      </c>
      <c r="F48" s="78">
        <f>Size!F49</f>
        <v>9.4208555264186124E-3</v>
      </c>
      <c r="G48" s="95">
        <f>Size!G49</f>
        <v>30.043514066120348</v>
      </c>
      <c r="H48" s="81">
        <f>Size!H49</f>
        <v>-1.3176939343453782</v>
      </c>
      <c r="I48" s="178">
        <f>Size!I49</f>
        <v>3.974912138395275</v>
      </c>
      <c r="J48" s="179">
        <f>Size!J49</f>
        <v>0.22773670874679919</v>
      </c>
      <c r="K48" s="78">
        <f>Size!K49</f>
        <v>6.0775566295854816E-2</v>
      </c>
      <c r="L48" s="79">
        <f>Size!L49</f>
        <v>199990559.84246725</v>
      </c>
      <c r="M48" s="80">
        <f>Size!M49</f>
        <v>13217723.084078848</v>
      </c>
      <c r="N48" s="78">
        <f>Size!N49</f>
        <v>7.0768979651882974E-2</v>
      </c>
      <c r="O48" s="77">
        <f>Size!O49</f>
        <v>139476553.9390687</v>
      </c>
      <c r="P48" s="76">
        <f>Size!P49</f>
        <v>-528988.42952546477</v>
      </c>
      <c r="Q48" s="78">
        <f>Size!Q49</f>
        <v>-3.7783392041208694E-3</v>
      </c>
    </row>
    <row r="49" spans="2:17" ht="15" customHeight="1">
      <c r="B49" s="369"/>
      <c r="C49" s="151" t="s">
        <v>97</v>
      </c>
      <c r="D49" s="77">
        <f>Size!D50</f>
        <v>60507837.19867596</v>
      </c>
      <c r="E49" s="76">
        <f>Size!E50</f>
        <v>5580710.7790113464</v>
      </c>
      <c r="F49" s="78">
        <f>Size!F50</f>
        <v>0.10160208885446774</v>
      </c>
      <c r="G49" s="95">
        <f>Size!G50</f>
        <v>36.131034461792147</v>
      </c>
      <c r="H49" s="81">
        <f>Size!H50</f>
        <v>1.5713337706399528</v>
      </c>
      <c r="I49" s="178">
        <f>Size!I50</f>
        <v>2.6654959917625196</v>
      </c>
      <c r="J49" s="179">
        <f>Size!J50</f>
        <v>0.1383362644599897</v>
      </c>
      <c r="K49" s="78">
        <f>Size!K50</f>
        <v>5.4739818368207661E-2</v>
      </c>
      <c r="L49" s="79">
        <f>Size!L50</f>
        <v>161283397.52328986</v>
      </c>
      <c r="M49" s="80">
        <f>Size!M50</f>
        <v>22473775.699058652</v>
      </c>
      <c r="N49" s="78">
        <f>Size!N50</f>
        <v>0.16190358711239952</v>
      </c>
      <c r="O49" s="77">
        <f>Size!O50</f>
        <v>30755001.320895545</v>
      </c>
      <c r="P49" s="76">
        <f>Size!P50</f>
        <v>2942495.5966778025</v>
      </c>
      <c r="Q49" s="78">
        <f>Size!Q50</f>
        <v>0.10579757271260978</v>
      </c>
    </row>
    <row r="50" spans="2:17" ht="15" thickBot="1">
      <c r="B50" s="372"/>
      <c r="C50" s="152" t="s">
        <v>98</v>
      </c>
      <c r="D50" s="144">
        <f>Size!D51</f>
        <v>56603726.144249856</v>
      </c>
      <c r="E50" s="138">
        <f>Size!E51</f>
        <v>2492352.3876547515</v>
      </c>
      <c r="F50" s="140">
        <f>Size!F51</f>
        <v>4.6059676822582669E-2</v>
      </c>
      <c r="G50" s="141">
        <f>Size!G51</f>
        <v>33.799773296615022</v>
      </c>
      <c r="H50" s="142">
        <f>Size!H51</f>
        <v>-0.24666246131832281</v>
      </c>
      <c r="I50" s="180">
        <f>Size!I51</f>
        <v>3.2923797652329814</v>
      </c>
      <c r="J50" s="181">
        <f>Size!J51</f>
        <v>5.2767025805103174E-2</v>
      </c>
      <c r="K50" s="140">
        <f>Size!K51</f>
        <v>1.628806590457535E-2</v>
      </c>
      <c r="L50" s="143">
        <f>Size!L51</f>
        <v>186360962.59411731</v>
      </c>
      <c r="M50" s="139">
        <f>Size!M51</f>
        <v>11061066.824308455</v>
      </c>
      <c r="N50" s="140">
        <f>Size!N51</f>
        <v>6.3097965778787735E-2</v>
      </c>
      <c r="O50" s="144">
        <f>Size!O51</f>
        <v>39315853.810866617</v>
      </c>
      <c r="P50" s="138">
        <f>Size!P51</f>
        <v>1872935.1572816148</v>
      </c>
      <c r="Q50" s="140">
        <f>Size!Q51</f>
        <v>5.0021078073791907E-2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73" t="s">
        <v>125</v>
      </c>
      <c r="C52" s="373"/>
      <c r="D52" s="373"/>
      <c r="E52" s="373"/>
      <c r="F52" s="373"/>
      <c r="G52" s="373"/>
      <c r="H52" s="373"/>
      <c r="I52" s="373"/>
      <c r="J52" s="373"/>
      <c r="K52" s="373"/>
      <c r="L52" s="373"/>
      <c r="M52" s="373"/>
      <c r="N52" s="373"/>
      <c r="O52" s="373"/>
      <c r="P52" s="373"/>
      <c r="Q52" s="373"/>
    </row>
    <row r="53" spans="2:17">
      <c r="B53" s="374" t="s">
        <v>16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2:17" ht="15" thickBot="1">
      <c r="B54" s="374" t="str">
        <f>'HOME PAGE'!H6</f>
        <v>LATEST 52 WEEKS ENDING 11-30-2025</v>
      </c>
      <c r="C54" s="374"/>
      <c r="D54" s="374"/>
      <c r="E54" s="374"/>
      <c r="F54" s="374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2:17">
      <c r="D55" s="375" t="s">
        <v>55</v>
      </c>
      <c r="E55" s="376"/>
      <c r="F55" s="379"/>
      <c r="G55" s="375" t="s">
        <v>20</v>
      </c>
      <c r="H55" s="377"/>
      <c r="I55" s="378" t="s">
        <v>21</v>
      </c>
      <c r="J55" s="376"/>
      <c r="K55" s="379"/>
      <c r="L55" s="375" t="s">
        <v>22</v>
      </c>
      <c r="M55" s="376"/>
      <c r="N55" s="377"/>
      <c r="O55" s="378" t="s">
        <v>23</v>
      </c>
      <c r="P55" s="376"/>
      <c r="Q55" s="377"/>
    </row>
    <row r="56" spans="2:17" ht="1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77" t="s">
        <v>11</v>
      </c>
      <c r="D57" s="268">
        <f>'Segment Data'!D45</f>
        <v>2376156355.2231283</v>
      </c>
      <c r="E57" s="269">
        <f>'Segment Data'!E45</f>
        <v>157462438.63729525</v>
      </c>
      <c r="F57" s="270">
        <f>'Segment Data'!F45</f>
        <v>7.0970780358744268E-2</v>
      </c>
      <c r="G57" s="271">
        <f>'Segment Data'!G45</f>
        <v>99.974463914428497</v>
      </c>
      <c r="H57" s="272">
        <f>'Segment Data'!H45</f>
        <v>1.4879291155679653E-2</v>
      </c>
      <c r="I57" s="273">
        <f>'Segment Data'!I45</f>
        <v>3.1897167545989915</v>
      </c>
      <c r="J57" s="274">
        <f>'Segment Data'!J45</f>
        <v>0.11928179436132602</v>
      </c>
      <c r="K57" s="270">
        <f>'Segment Data'!K45</f>
        <v>3.8848500589015268E-2</v>
      </c>
      <c r="L57" s="275">
        <f>'Segment Data'!L45</f>
        <v>7579265737.8020849</v>
      </c>
      <c r="M57" s="276">
        <f>'Segment Data'!M45</f>
        <v>766910370.25031185</v>
      </c>
      <c r="N57" s="270">
        <f>'Segment Data'!N45</f>
        <v>0.11257638935032897</v>
      </c>
      <c r="O57" s="268">
        <f>'Segment Data'!O45</f>
        <v>3018535258.1733599</v>
      </c>
      <c r="P57" s="269">
        <f>'Segment Data'!P45</f>
        <v>145311456.93751907</v>
      </c>
      <c r="Q57" s="270">
        <f>'Segment Data'!Q45</f>
        <v>5.0574360714615137E-2</v>
      </c>
    </row>
    <row r="58" spans="2:17">
      <c r="B58" s="365" t="s">
        <v>51</v>
      </c>
      <c r="C58" s="151" t="s">
        <v>134</v>
      </c>
      <c r="D58" s="77">
        <f>'Segment Data'!D46</f>
        <v>57181190.350971974</v>
      </c>
      <c r="E58" s="76">
        <f>'Segment Data'!E46</f>
        <v>11078322.346740194</v>
      </c>
      <c r="F58" s="78">
        <f>'Segment Data'!F46</f>
        <v>0.2402957305329316</v>
      </c>
      <c r="G58" s="95">
        <f>'Segment Data'!G46</f>
        <v>2.4058428809877297</v>
      </c>
      <c r="H58" s="81">
        <f>'Segment Data'!H46</f>
        <v>0.32875441862960963</v>
      </c>
      <c r="I58" s="178">
        <f>'Segment Data'!I46</f>
        <v>5.1623790682950439</v>
      </c>
      <c r="J58" s="179">
        <f>'Segment Data'!J46</f>
        <v>1.9121452027501817E-2</v>
      </c>
      <c r="K58" s="78">
        <f>'Segment Data'!K46</f>
        <v>3.7177706142937166E-3</v>
      </c>
      <c r="L58" s="79">
        <f>'Segment Data'!L46</f>
        <v>295190980.16805226</v>
      </c>
      <c r="M58" s="80">
        <f>'Segment Data'!M46</f>
        <v>58072053.173509985</v>
      </c>
      <c r="N58" s="78">
        <f>'Segment Data'!N46</f>
        <v>0.24490686555294094</v>
      </c>
      <c r="O58" s="77">
        <f>'Segment Data'!O46</f>
        <v>117731714.65376928</v>
      </c>
      <c r="P58" s="76">
        <f>'Segment Data'!P46</f>
        <v>18125479.029863462</v>
      </c>
      <c r="Q58" s="78">
        <f>'Segment Data'!Q46</f>
        <v>0.18197132856522977</v>
      </c>
    </row>
    <row r="59" spans="2:17">
      <c r="B59" s="366"/>
      <c r="C59" s="151" t="s">
        <v>138</v>
      </c>
      <c r="D59" s="77">
        <f>'Segment Data'!D47</f>
        <v>36107341.722866394</v>
      </c>
      <c r="E59" s="76">
        <f>'Segment Data'!E47</f>
        <v>1271860.0771071538</v>
      </c>
      <c r="F59" s="78">
        <f>'Segment Data'!F47</f>
        <v>3.6510477737631226E-2</v>
      </c>
      <c r="G59" s="95">
        <f>'Segment Data'!G47</f>
        <v>1.5191812290398172</v>
      </c>
      <c r="H59" s="81">
        <f>'Segment Data'!H47</f>
        <v>-5.0273777543568876E-2</v>
      </c>
      <c r="I59" s="178">
        <f>'Segment Data'!I47</f>
        <v>4.2945769923638988</v>
      </c>
      <c r="J59" s="179">
        <f>'Segment Data'!J47</f>
        <v>7.4495634709350611E-3</v>
      </c>
      <c r="K59" s="78">
        <f>'Segment Data'!K47</f>
        <v>1.7376585124876292E-3</v>
      </c>
      <c r="L59" s="79">
        <f>'Segment Data'!L47</f>
        <v>155065759.01844308</v>
      </c>
      <c r="M59" s="80">
        <f>'Segment Data'!M47</f>
        <v>5721610.1562112272</v>
      </c>
      <c r="N59" s="78">
        <f>'Segment Data'!N47</f>
        <v>3.8311578992554593E-2</v>
      </c>
      <c r="O59" s="77">
        <f>'Segment Data'!O47</f>
        <v>72551313.944860652</v>
      </c>
      <c r="P59" s="76">
        <f>'Segment Data'!P47</f>
        <v>3284436.5184246749</v>
      </c>
      <c r="Q59" s="78">
        <f>'Segment Data'!Q47</f>
        <v>4.7417129809451418E-2</v>
      </c>
    </row>
    <row r="60" spans="2:17">
      <c r="B60" s="366"/>
      <c r="C60" s="151" t="s">
        <v>135</v>
      </c>
      <c r="D60" s="77">
        <f>'Segment Data'!D48</f>
        <v>1264028029.2805362</v>
      </c>
      <c r="E60" s="76">
        <f>'Segment Data'!E48</f>
        <v>153125600.81400347</v>
      </c>
      <c r="F60" s="78">
        <f>'Segment Data'!F48</f>
        <v>0.13783892886558449</v>
      </c>
      <c r="G60" s="95">
        <f>'Segment Data'!G48</f>
        <v>53.182747979674325</v>
      </c>
      <c r="H60" s="81">
        <f>'Segment Data'!H48</f>
        <v>3.132876532161518</v>
      </c>
      <c r="I60" s="178">
        <f>'Segment Data'!I48</f>
        <v>3.4439691858430059</v>
      </c>
      <c r="J60" s="179">
        <f>'Segment Data'!J48</f>
        <v>0.10146404626979466</v>
      </c>
      <c r="K60" s="78">
        <f>'Segment Data'!K48</f>
        <v>3.0355688931790283E-2</v>
      </c>
      <c r="L60" s="79">
        <f>'Segment Data'!L48</f>
        <v>4353273582.8840275</v>
      </c>
      <c r="M60" s="80">
        <f>'Segment Data'!M48</f>
        <v>640076506.17028046</v>
      </c>
      <c r="N60" s="78">
        <f>'Segment Data'!N48</f>
        <v>0.17237881344470971</v>
      </c>
      <c r="O60" s="77">
        <f>'Segment Data'!O48</f>
        <v>1564382607.0073688</v>
      </c>
      <c r="P60" s="76">
        <f>'Segment Data'!P48</f>
        <v>121486693.23799205</v>
      </c>
      <c r="Q60" s="78">
        <f>'Segment Data'!Q48</f>
        <v>8.419643584728434E-2</v>
      </c>
    </row>
    <row r="61" spans="2:17">
      <c r="B61" s="366"/>
      <c r="C61" s="151" t="s">
        <v>137</v>
      </c>
      <c r="D61" s="77">
        <f>'Segment Data'!D49</f>
        <v>59779391.930304214</v>
      </c>
      <c r="E61" s="76">
        <f>'Segment Data'!E49</f>
        <v>11503798.562523767</v>
      </c>
      <c r="F61" s="78">
        <f>'Segment Data'!F49</f>
        <v>0.23829429655858986</v>
      </c>
      <c r="G61" s="95">
        <f>'Segment Data'!G49</f>
        <v>2.5151596814012995</v>
      </c>
      <c r="H61" s="81">
        <f>'Segment Data'!H49</f>
        <v>0.34018267154358472</v>
      </c>
      <c r="I61" s="178">
        <f>'Segment Data'!I49</f>
        <v>4.9330169131549582</v>
      </c>
      <c r="J61" s="179">
        <f>'Segment Data'!J49</f>
        <v>0.16258756402631835</v>
      </c>
      <c r="K61" s="78">
        <f>'Segment Data'!K49</f>
        <v>3.4082375427280223E-2</v>
      </c>
      <c r="L61" s="79">
        <f>'Segment Data'!L49</f>
        <v>294892751.45030969</v>
      </c>
      <c r="M61" s="80">
        <f>'Segment Data'!M49</f>
        <v>64597444.002049953</v>
      </c>
      <c r="N61" s="78">
        <f>'Segment Data'!N49</f>
        <v>0.28049830766335959</v>
      </c>
      <c r="O61" s="77">
        <f>'Segment Data'!O49</f>
        <v>125870749.28273994</v>
      </c>
      <c r="P61" s="76">
        <f>'Segment Data'!P49</f>
        <v>21514052.195007637</v>
      </c>
      <c r="Q61" s="78">
        <f>'Segment Data'!Q49</f>
        <v>0.20615880720066151</v>
      </c>
    </row>
    <row r="62" spans="2:17" ht="15" thickBot="1">
      <c r="B62" s="367"/>
      <c r="C62" s="151" t="s">
        <v>136</v>
      </c>
      <c r="D62" s="144">
        <f>'Segment Data'!D50</f>
        <v>959060401.93843305</v>
      </c>
      <c r="E62" s="138">
        <f>'Segment Data'!E50</f>
        <v>-19517143.163145542</v>
      </c>
      <c r="F62" s="140">
        <f>'Segment Data'!F50</f>
        <v>-1.9944401198291974E-2</v>
      </c>
      <c r="G62" s="141">
        <f>'Segment Data'!G50</f>
        <v>40.351532143324633</v>
      </c>
      <c r="H62" s="142">
        <f>'Segment Data'!H50</f>
        <v>-3.7366605536383872</v>
      </c>
      <c r="I62" s="180">
        <f>'Segment Data'!I50</f>
        <v>2.5867428779949888</v>
      </c>
      <c r="J62" s="181">
        <f>'Segment Data'!J50</f>
        <v>4.9999704233206099E-2</v>
      </c>
      <c r="K62" s="140">
        <f>'Segment Data'!K50</f>
        <v>1.9710195636029101E-2</v>
      </c>
      <c r="L62" s="143">
        <f>'Segment Data'!L50</f>
        <v>2480842664.2812529</v>
      </c>
      <c r="M62" s="139">
        <f>'Segment Data'!M50</f>
        <v>-1557243.251739502</v>
      </c>
      <c r="N62" s="140">
        <f>'Segment Data'!N50</f>
        <v>-6.2731361172466745E-4</v>
      </c>
      <c r="O62" s="144">
        <f>'Segment Data'!O50</f>
        <v>1137998873.2846215</v>
      </c>
      <c r="P62" s="138">
        <f>'Segment Data'!P50</f>
        <v>-19099204.043768644</v>
      </c>
      <c r="Q62" s="140">
        <f>'Segment Data'!Q50</f>
        <v>-1.6506123740060625E-2</v>
      </c>
    </row>
    <row r="63" spans="2:17">
      <c r="B63" s="371" t="s">
        <v>52</v>
      </c>
      <c r="C63" s="150" t="s">
        <v>64</v>
      </c>
      <c r="D63" s="116">
        <f>'Type Data'!D31</f>
        <v>1985004470.6774106</v>
      </c>
      <c r="E63" s="110">
        <f>'Type Data'!E31</f>
        <v>131771229.29092622</v>
      </c>
      <c r="F63" s="112">
        <f>'Type Data'!F31</f>
        <v>7.1103424193029494E-2</v>
      </c>
      <c r="G63" s="113">
        <f>'Type Data'!G31</f>
        <v>83.517129412589938</v>
      </c>
      <c r="H63" s="114">
        <f>'Type Data'!H31</f>
        <v>2.2771027140294109E-2</v>
      </c>
      <c r="I63" s="182">
        <f>'Type Data'!I31</f>
        <v>3.149952423989848</v>
      </c>
      <c r="J63" s="183">
        <f>'Type Data'!J31</f>
        <v>0.1005846266320316</v>
      </c>
      <c r="K63" s="112">
        <f>'Type Data'!K31</f>
        <v>3.2985403308575995E-2</v>
      </c>
      <c r="L63" s="115">
        <f>'Type Data'!L31</f>
        <v>6252669644.0409946</v>
      </c>
      <c r="M63" s="111">
        <f>'Type Data'!M31</f>
        <v>601479876.76400471</v>
      </c>
      <c r="N63" s="112">
        <f>'Type Data'!N31</f>
        <v>0.1064342026252334</v>
      </c>
      <c r="O63" s="116">
        <f>'Type Data'!O31</f>
        <v>2493342655.4421139</v>
      </c>
      <c r="P63" s="110">
        <f>'Type Data'!P31</f>
        <v>115770715.00968075</v>
      </c>
      <c r="Q63" s="112">
        <f>'Type Data'!Q31</f>
        <v>4.8692833659798471E-2</v>
      </c>
    </row>
    <row r="64" spans="2:17">
      <c r="B64" s="369"/>
      <c r="C64" s="151" t="s">
        <v>65</v>
      </c>
      <c r="D64" s="77">
        <f>'Type Data'!D32</f>
        <v>253554364.01565737</v>
      </c>
      <c r="E64" s="76">
        <f>'Type Data'!E32</f>
        <v>26528651.528564751</v>
      </c>
      <c r="F64" s="78">
        <f>'Type Data'!F32</f>
        <v>0.11685307024451258</v>
      </c>
      <c r="G64" s="95">
        <f>'Type Data'!G32</f>
        <v>10.668052866095531</v>
      </c>
      <c r="H64" s="81">
        <f>'Type Data'!H32</f>
        <v>0.43978489755422245</v>
      </c>
      <c r="I64" s="178">
        <f>'Type Data'!I32</f>
        <v>3.3779455431840191</v>
      </c>
      <c r="J64" s="179">
        <f>'Type Data'!J32</f>
        <v>0.2531219660383579</v>
      </c>
      <c r="K64" s="78">
        <f>'Type Data'!K32</f>
        <v>8.1003602216023221E-2</v>
      </c>
      <c r="L64" s="79">
        <f>'Type Data'!L32</f>
        <v>856492833.88154817</v>
      </c>
      <c r="M64" s="80">
        <f>'Type Data'!M32</f>
        <v>147077534.88358903</v>
      </c>
      <c r="N64" s="78">
        <f>'Type Data'!N32</f>
        <v>0.20732219208034325</v>
      </c>
      <c r="O64" s="77">
        <f>'Type Data'!O32</f>
        <v>269682699.58285576</v>
      </c>
      <c r="P64" s="76">
        <f>'Type Data'!P32</f>
        <v>44456413.936722904</v>
      </c>
      <c r="Q64" s="78">
        <f>'Type Data'!Q32</f>
        <v>0.19738554853482407</v>
      </c>
    </row>
    <row r="65" spans="2:17">
      <c r="B65" s="369"/>
      <c r="C65" s="151" t="s">
        <v>66</v>
      </c>
      <c r="D65" s="77">
        <f>'Type Data'!D33</f>
        <v>130548775.41029237</v>
      </c>
      <c r="E65" s="76">
        <f>'Type Data'!E33</f>
        <v>-693859.10879223049</v>
      </c>
      <c r="F65" s="78">
        <f>'Type Data'!F33</f>
        <v>-5.2868422775476454E-3</v>
      </c>
      <c r="G65" s="95">
        <f>'Type Data'!G33</f>
        <v>5.492712551360504</v>
      </c>
      <c r="H65" s="81">
        <f>'Type Data'!H33</f>
        <v>-0.42020726751176252</v>
      </c>
      <c r="I65" s="178">
        <f>'Type Data'!I33</f>
        <v>3.4362520087624309</v>
      </c>
      <c r="J65" s="179">
        <f>'Type Data'!J33</f>
        <v>0.16349645796173284</v>
      </c>
      <c r="K65" s="78">
        <f>'Type Data'!K33</f>
        <v>4.9956819390844058E-2</v>
      </c>
      <c r="L65" s="79">
        <f>'Type Data'!L33</f>
        <v>448598491.74509263</v>
      </c>
      <c r="M65" s="80">
        <f>'Type Data'!M33</f>
        <v>19073431.121051192</v>
      </c>
      <c r="N65" s="78">
        <f>'Type Data'!N33</f>
        <v>4.4405863288489139E-2</v>
      </c>
      <c r="O65" s="77">
        <f>'Type Data'!O33</f>
        <v>227314922.66936281</v>
      </c>
      <c r="P65" s="76">
        <f>'Type Data'!P33</f>
        <v>-14341339.715135515</v>
      </c>
      <c r="Q65" s="78">
        <f>'Type Data'!Q33</f>
        <v>-5.9346029660580717E-2</v>
      </c>
    </row>
    <row r="66" spans="2:17" ht="15" thickBot="1">
      <c r="B66" s="372"/>
      <c r="C66" s="152" t="s">
        <v>67</v>
      </c>
      <c r="D66" s="144">
        <f>'Type Data'!D34</f>
        <v>7048745.1197566744</v>
      </c>
      <c r="E66" s="138">
        <f>'Type Data'!E34</f>
        <v>-143583.07343730703</v>
      </c>
      <c r="F66" s="140">
        <f>'Type Data'!F34</f>
        <v>-1.9963365071852264E-2</v>
      </c>
      <c r="G66" s="141">
        <f>'Type Data'!G34</f>
        <v>0.29656908438205226</v>
      </c>
      <c r="H66" s="142">
        <f>'Type Data'!H34</f>
        <v>-2.7469366028559594E-2</v>
      </c>
      <c r="I66" s="180">
        <f>'Type Data'!I34</f>
        <v>3.0508647665755189</v>
      </c>
      <c r="J66" s="181">
        <f>'Type Data'!J34</f>
        <v>-3.926683695707478E-2</v>
      </c>
      <c r="K66" s="140">
        <f>'Type Data'!K34</f>
        <v>-1.2707173025312418E-2</v>
      </c>
      <c r="L66" s="143">
        <f>'Type Data'!L34</f>
        <v>21504768.134436775</v>
      </c>
      <c r="M66" s="139">
        <f>'Type Data'!M34</f>
        <v>-720472.51833042502</v>
      </c>
      <c r="N66" s="140">
        <f>'Type Data'!N34</f>
        <v>-3.2416860163029151E-2</v>
      </c>
      <c r="O66" s="144">
        <f>'Type Data'!O34</f>
        <v>28194980.479026698</v>
      </c>
      <c r="P66" s="138">
        <f>'Type Data'!P34</f>
        <v>-574332.29374922812</v>
      </c>
      <c r="Q66" s="140">
        <f>'Type Data'!Q34</f>
        <v>-1.9963365071852264E-2</v>
      </c>
    </row>
    <row r="67" spans="2:17" ht="15" thickBot="1">
      <c r="B67" s="94" t="s">
        <v>68</v>
      </c>
      <c r="C67" s="153" t="s">
        <v>69</v>
      </c>
      <c r="D67" s="137">
        <f>Granola!D10</f>
        <v>0</v>
      </c>
      <c r="E67" s="131">
        <f>Granola!E10</f>
        <v>0</v>
      </c>
      <c r="F67" s="133">
        <f>Granola!F10</f>
        <v>0</v>
      </c>
      <c r="G67" s="134">
        <f>Granola!G10</f>
        <v>0</v>
      </c>
      <c r="H67" s="135">
        <f>Granola!H10</f>
        <v>0</v>
      </c>
      <c r="I67" s="184">
        <f>Granola!I10</f>
        <v>0</v>
      </c>
      <c r="J67" s="185">
        <f>Granola!J10</f>
        <v>0</v>
      </c>
      <c r="K67" s="133">
        <f>Granola!K10</f>
        <v>0</v>
      </c>
      <c r="L67" s="136">
        <f>Granola!L10</f>
        <v>0</v>
      </c>
      <c r="M67" s="132">
        <f>Granola!M10</f>
        <v>0</v>
      </c>
      <c r="N67" s="133">
        <f>Granola!N10</f>
        <v>0</v>
      </c>
      <c r="O67" s="137">
        <f>Granola!O10</f>
        <v>0</v>
      </c>
      <c r="P67" s="131">
        <f>Granola!P10</f>
        <v>0</v>
      </c>
      <c r="Q67" s="133">
        <f>Granola!Q10</f>
        <v>0</v>
      </c>
    </row>
    <row r="68" spans="2:17">
      <c r="B68" s="368" t="s">
        <v>70</v>
      </c>
      <c r="C68" s="154" t="s">
        <v>14</v>
      </c>
      <c r="D68" s="125">
        <f>'NB vs PL'!D17</f>
        <v>1969601385.7517614</v>
      </c>
      <c r="E68" s="117">
        <f>'NB vs PL'!E17</f>
        <v>119630488.24801707</v>
      </c>
      <c r="F68" s="121">
        <f>'NB vs PL'!F17</f>
        <v>6.4666146050967779E-2</v>
      </c>
      <c r="G68" s="122">
        <f>'NB vs PL'!G17</f>
        <v>82.869059619251104</v>
      </c>
      <c r="H68" s="123">
        <f>'NB vs PL'!H17</f>
        <v>-0.47831925857958879</v>
      </c>
      <c r="I68" s="186">
        <f>'NB vs PL'!I17</f>
        <v>3.4442955815840612</v>
      </c>
      <c r="J68" s="187">
        <f>'NB vs PL'!J17</f>
        <v>0.13761670402644333</v>
      </c>
      <c r="K68" s="121">
        <f>'NB vs PL'!K17</f>
        <v>4.1617801160084192E-2</v>
      </c>
      <c r="L68" s="124">
        <f>'NB vs PL'!L17</f>
        <v>6783889350.4266357</v>
      </c>
      <c r="M68" s="118">
        <f>'NB vs PL'!M17</f>
        <v>666629659.55469513</v>
      </c>
      <c r="N68" s="121">
        <f>'NB vs PL'!N17</f>
        <v>0.10897521001919001</v>
      </c>
      <c r="O68" s="125">
        <f>'NB vs PL'!O17</f>
        <v>2626052990.9359264</v>
      </c>
      <c r="P68" s="117">
        <f>'NB vs PL'!P17</f>
        <v>154821714.24242878</v>
      </c>
      <c r="Q68" s="121">
        <f>'NB vs PL'!Q17</f>
        <v>6.2649625594565925E-2</v>
      </c>
    </row>
    <row r="69" spans="2:17" ht="15" thickBot="1">
      <c r="B69" s="370"/>
      <c r="C69" s="155" t="s">
        <v>13</v>
      </c>
      <c r="D69" s="130">
        <f>'NB vs PL'!D18</f>
        <v>407161901.77828813</v>
      </c>
      <c r="E69" s="119">
        <f>'NB vs PL'!E18</f>
        <v>37541826.642795503</v>
      </c>
      <c r="F69" s="126">
        <f>'NB vs PL'!F18</f>
        <v>0.10156868949564954</v>
      </c>
      <c r="G69" s="127">
        <f>'NB vs PL'!G18</f>
        <v>17.130940380748282</v>
      </c>
      <c r="H69" s="128">
        <f>'NB vs PL'!H18</f>
        <v>0.4783192585785514</v>
      </c>
      <c r="I69" s="188">
        <f>'NB vs PL'!I18</f>
        <v>1.959638031947978</v>
      </c>
      <c r="J69" s="189">
        <f>'NB vs PL'!J18</f>
        <v>6.9824558300167539E-2</v>
      </c>
      <c r="K69" s="126">
        <f>'NB vs PL'!K18</f>
        <v>3.6947857168881729E-2</v>
      </c>
      <c r="L69" s="129">
        <f>'NB vs PL'!L18</f>
        <v>797889947.88500047</v>
      </c>
      <c r="M69" s="120">
        <f>'NB vs PL'!M18</f>
        <v>99376949.763230443</v>
      </c>
      <c r="N69" s="126">
        <f>'NB vs PL'!N18</f>
        <v>0.14226929209684699</v>
      </c>
      <c r="O69" s="130">
        <f>'NB vs PL'!O18</f>
        <v>392958112.11840361</v>
      </c>
      <c r="P69" s="119">
        <f>'NB vs PL'!P18</f>
        <v>-10262924.252986193</v>
      </c>
      <c r="Q69" s="126">
        <f>'NB vs PL'!Q18</f>
        <v>-2.5452353243627518E-2</v>
      </c>
    </row>
    <row r="70" spans="2:17">
      <c r="B70" s="371" t="s">
        <v>53</v>
      </c>
      <c r="C70" s="150" t="s">
        <v>60</v>
      </c>
      <c r="D70" s="116">
        <f>Package!D31</f>
        <v>1176651368.9393656</v>
      </c>
      <c r="E70" s="110">
        <f>Package!E31</f>
        <v>37893338.741245508</v>
      </c>
      <c r="F70" s="112">
        <f>Package!F31</f>
        <v>3.3276023295882147E-2</v>
      </c>
      <c r="G70" s="113">
        <f>Package!G31</f>
        <v>49.506460113751736</v>
      </c>
      <c r="H70" s="114">
        <f>Package!H31</f>
        <v>-1.7983993957491506</v>
      </c>
      <c r="I70" s="182">
        <f>Package!I31</f>
        <v>3.425123219472086</v>
      </c>
      <c r="J70" s="183">
        <f>Package!J31</f>
        <v>0.12711098001260623</v>
      </c>
      <c r="K70" s="112">
        <f>Package!K31</f>
        <v>3.8541694446057845E-2</v>
      </c>
      <c r="L70" s="115">
        <f>Package!L31</f>
        <v>4030175924.9778371</v>
      </c>
      <c r="M70" s="111">
        <f>Package!M31</f>
        <v>274538003.60166931</v>
      </c>
      <c r="N70" s="112">
        <f>Package!N31</f>
        <v>7.3100232064189807E-2</v>
      </c>
      <c r="O70" s="116">
        <f>Package!O31</f>
        <v>2175250985.1642432</v>
      </c>
      <c r="P70" s="110">
        <f>Package!P31</f>
        <v>50437412.629730701</v>
      </c>
      <c r="Q70" s="112">
        <f>Package!Q31</f>
        <v>2.3737335492246565E-2</v>
      </c>
    </row>
    <row r="71" spans="2:17">
      <c r="B71" s="369"/>
      <c r="C71" s="151" t="s">
        <v>61</v>
      </c>
      <c r="D71" s="77">
        <f>Package!D32</f>
        <v>836043198.58055139</v>
      </c>
      <c r="E71" s="76">
        <f>Package!E32</f>
        <v>92795708.911772609</v>
      </c>
      <c r="F71" s="78">
        <f>Package!F32</f>
        <v>0.12485169502977553</v>
      </c>
      <c r="G71" s="95">
        <f>Package!G32</f>
        <v>35.175703149191975</v>
      </c>
      <c r="H71" s="81">
        <f>Package!H32</f>
        <v>1.6899168565484857</v>
      </c>
      <c r="I71" s="178">
        <f>Package!I32</f>
        <v>2.6805389182772075</v>
      </c>
      <c r="J71" s="179">
        <f>Package!J32</f>
        <v>0.1063898013335236</v>
      </c>
      <c r="K71" s="78">
        <f>Package!K32</f>
        <v>4.1330084816469922E-2</v>
      </c>
      <c r="L71" s="79">
        <f>Package!L32</f>
        <v>2241046331.1561279</v>
      </c>
      <c r="M71" s="80">
        <f>Package!M32</f>
        <v>327816461.95463109</v>
      </c>
      <c r="N71" s="78">
        <f>Package!N32</f>
        <v>0.17134191099130611</v>
      </c>
      <c r="O71" s="77">
        <f>Package!O32</f>
        <v>436484430.12849432</v>
      </c>
      <c r="P71" s="76">
        <f>Package!P32</f>
        <v>46942586.270904183</v>
      </c>
      <c r="Q71" s="78">
        <f>Package!Q32</f>
        <v>0.12050717274949695</v>
      </c>
    </row>
    <row r="72" spans="2:17">
      <c r="B72" s="369"/>
      <c r="C72" s="151" t="s">
        <v>62</v>
      </c>
      <c r="D72" s="77">
        <f>Package!D33</f>
        <v>65301704.812885411</v>
      </c>
      <c r="E72" s="76">
        <f>Package!E33</f>
        <v>-2349574.9062924609</v>
      </c>
      <c r="F72" s="78">
        <f>Package!F33</f>
        <v>-3.4730679390628003E-2</v>
      </c>
      <c r="G72" s="95">
        <f>Package!G33</f>
        <v>2.7475056163774321</v>
      </c>
      <c r="H72" s="81">
        <f>Package!H33</f>
        <v>-0.30041089405675914</v>
      </c>
      <c r="I72" s="178">
        <f>Package!I33</f>
        <v>2.7662498345233519</v>
      </c>
      <c r="J72" s="179">
        <f>Package!J33</f>
        <v>-7.3672356117717719E-3</v>
      </c>
      <c r="K72" s="78">
        <f>Package!K33</f>
        <v>-2.6561833971597451E-3</v>
      </c>
      <c r="L72" s="79">
        <f>Package!L33</f>
        <v>180640830.13273704</v>
      </c>
      <c r="M72" s="80">
        <f>Package!M33</f>
        <v>-6997914.1128607988</v>
      </c>
      <c r="N72" s="78">
        <f>Package!N33</f>
        <v>-3.7294611733818268E-2</v>
      </c>
      <c r="O72" s="77">
        <f>Package!O33</f>
        <v>49537391.069914982</v>
      </c>
      <c r="P72" s="76">
        <f>Package!P33</f>
        <v>-603839.63441648334</v>
      </c>
      <c r="Q72" s="78">
        <f>Package!Q33</f>
        <v>-1.2042776492207649E-2</v>
      </c>
    </row>
    <row r="73" spans="2:17" ht="15" thickBot="1">
      <c r="B73" s="372"/>
      <c r="C73" s="152" t="s">
        <v>63</v>
      </c>
      <c r="D73" s="144">
        <f>Package!D34</f>
        <v>253554437.90273309</v>
      </c>
      <c r="E73" s="138">
        <f>Package!E34</f>
        <v>26584774.551354438</v>
      </c>
      <c r="F73" s="140">
        <f>Package!F34</f>
        <v>0.11712919761526781</v>
      </c>
      <c r="G73" s="141">
        <f>Package!G34</f>
        <v>10.668055974822265</v>
      </c>
      <c r="H73" s="142">
        <f>Package!H34</f>
        <v>0.44231320738354185</v>
      </c>
      <c r="I73" s="180">
        <f>Package!I34</f>
        <v>3.3774835995516135</v>
      </c>
      <c r="J73" s="181">
        <f>Package!J34</f>
        <v>0.25276746739332223</v>
      </c>
      <c r="K73" s="140">
        <f>Package!K34</f>
        <v>8.089293769502566E-2</v>
      </c>
      <c r="L73" s="143">
        <f>Package!L34</f>
        <v>856375955.61000896</v>
      </c>
      <c r="M73" s="139">
        <f>Package!M34</f>
        <v>147160187.02541959</v>
      </c>
      <c r="N73" s="140">
        <f>Package!N34</f>
        <v>0.2074970601952536</v>
      </c>
      <c r="O73" s="144">
        <f>Package!O34</f>
        <v>269649635.89723855</v>
      </c>
      <c r="P73" s="138">
        <f>Package!P34</f>
        <v>44476670.219626933</v>
      </c>
      <c r="Q73" s="140">
        <f>Package!Q34</f>
        <v>0.19752224733454818</v>
      </c>
    </row>
    <row r="74" spans="2:17">
      <c r="B74" s="368" t="s">
        <v>71</v>
      </c>
      <c r="C74" s="156" t="s">
        <v>72</v>
      </c>
      <c r="D74" s="116">
        <f>Flavor!D94</f>
        <v>224196747.74895483</v>
      </c>
      <c r="E74" s="110">
        <f>Flavor!E94</f>
        <v>-606569.46611574292</v>
      </c>
      <c r="F74" s="112">
        <f>Flavor!F94</f>
        <v>-2.6982229338521485E-3</v>
      </c>
      <c r="G74" s="113">
        <f>Flavor!G94</f>
        <v>9.4328597603819624</v>
      </c>
      <c r="H74" s="114">
        <f>Flavor!H94</f>
        <v>-0.69528186508905065</v>
      </c>
      <c r="I74" s="182">
        <f>Flavor!I94</f>
        <v>3.1537912520898175</v>
      </c>
      <c r="J74" s="183">
        <f>Flavor!J94</f>
        <v>7.9312177817743912E-2</v>
      </c>
      <c r="K74" s="112">
        <f>Flavor!K94</f>
        <v>2.5796948329050572E-2</v>
      </c>
      <c r="L74" s="115">
        <f>Flavor!L94</f>
        <v>707069741.79764128</v>
      </c>
      <c r="M74" s="111">
        <f>Flavor!M94</f>
        <v>15916647.192959785</v>
      </c>
      <c r="N74" s="112">
        <f>Flavor!N94</f>
        <v>2.3029119477593632E-2</v>
      </c>
      <c r="O74" s="116">
        <f>Flavor!O94</f>
        <v>300282712.53000504</v>
      </c>
      <c r="P74" s="110">
        <f>Flavor!P94</f>
        <v>-9336754.7562388778</v>
      </c>
      <c r="Q74" s="112">
        <f>Flavor!Q94</f>
        <v>-3.0155580455175406E-2</v>
      </c>
    </row>
    <row r="75" spans="2:17">
      <c r="B75" s="369"/>
      <c r="C75" s="151" t="s">
        <v>73</v>
      </c>
      <c r="D75" s="77">
        <f>Flavor!D95</f>
        <v>294457699.49537987</v>
      </c>
      <c r="E75" s="76">
        <f>Flavor!E95</f>
        <v>9574735.7019972205</v>
      </c>
      <c r="F75" s="78">
        <f>Flavor!F95</f>
        <v>3.3609365665479028E-2</v>
      </c>
      <c r="G75" s="95">
        <f>Flavor!G95</f>
        <v>12.389020860440029</v>
      </c>
      <c r="H75" s="81">
        <f>Flavor!H95</f>
        <v>-0.44590986801934918</v>
      </c>
      <c r="I75" s="178">
        <f>Flavor!I95</f>
        <v>2.9917811948044148</v>
      </c>
      <c r="J75" s="179">
        <f>Flavor!J95</f>
        <v>0.12756177634449539</v>
      </c>
      <c r="K75" s="78">
        <f>Flavor!K95</f>
        <v>4.4536314334844118E-2</v>
      </c>
      <c r="L75" s="79">
        <f>Flavor!L95</f>
        <v>880953008.01564693</v>
      </c>
      <c r="M75" s="80">
        <f>Flavor!M95</f>
        <v>64985691.130226254</v>
      </c>
      <c r="N75" s="78">
        <f>Flavor!N95</f>
        <v>7.9642517274195732E-2</v>
      </c>
      <c r="O75" s="77">
        <f>Flavor!O95</f>
        <v>320115647.21617031</v>
      </c>
      <c r="P75" s="76">
        <f>Flavor!P95</f>
        <v>21815211.664139688</v>
      </c>
      <c r="Q75" s="78">
        <f>Flavor!Q95</f>
        <v>7.3131678885311593E-2</v>
      </c>
    </row>
    <row r="76" spans="2:17">
      <c r="B76" s="369"/>
      <c r="C76" s="151" t="s">
        <v>74</v>
      </c>
      <c r="D76" s="77">
        <f>Flavor!D96</f>
        <v>439834401.00308025</v>
      </c>
      <c r="E76" s="76">
        <f>Flavor!E96</f>
        <v>30515783.648945272</v>
      </c>
      <c r="F76" s="78">
        <f>Flavor!F96</f>
        <v>7.4552640303051684E-2</v>
      </c>
      <c r="G76" s="95">
        <f>Flavor!G96</f>
        <v>18.505603957731811</v>
      </c>
      <c r="H76" s="81">
        <f>Flavor!H96</f>
        <v>6.4430678520352558E-2</v>
      </c>
      <c r="I76" s="178">
        <f>Flavor!I96</f>
        <v>3.1450013363679257</v>
      </c>
      <c r="J76" s="179">
        <f>Flavor!J96</f>
        <v>0.10573724468681878</v>
      </c>
      <c r="K76" s="78">
        <f>Flavor!K96</f>
        <v>3.4790410276039019E-2</v>
      </c>
      <c r="L76" s="79">
        <f>Flavor!L96</f>
        <v>1383279778.9352734</v>
      </c>
      <c r="M76" s="80">
        <f>Flavor!M96</f>
        <v>139252403.15429187</v>
      </c>
      <c r="N76" s="78">
        <f>Flavor!N96</f>
        <v>0.11193676752239581</v>
      </c>
      <c r="O76" s="77">
        <f>Flavor!O96</f>
        <v>415028402.51066244</v>
      </c>
      <c r="P76" s="76">
        <f>Flavor!P96</f>
        <v>22916694.930463135</v>
      </c>
      <c r="Q76" s="78">
        <f>Flavor!Q96</f>
        <v>5.8444301680984474E-2</v>
      </c>
    </row>
    <row r="77" spans="2:17">
      <c r="B77" s="369"/>
      <c r="C77" s="151" t="s">
        <v>75</v>
      </c>
      <c r="D77" s="77">
        <f>Flavor!D97</f>
        <v>60891790.998841628</v>
      </c>
      <c r="E77" s="76">
        <f>Flavor!E97</f>
        <v>9008150.9788064212</v>
      </c>
      <c r="F77" s="78">
        <f>Flavor!F97</f>
        <v>0.17362218563169171</v>
      </c>
      <c r="G77" s="95">
        <f>Flavor!G97</f>
        <v>2.5619627885669871</v>
      </c>
      <c r="H77" s="81">
        <f>Flavor!H97</f>
        <v>0.22443120461292088</v>
      </c>
      <c r="I77" s="178">
        <f>Flavor!I97</f>
        <v>3.6526313451712573</v>
      </c>
      <c r="J77" s="179">
        <f>Flavor!J97</f>
        <v>0.17698405125487859</v>
      </c>
      <c r="K77" s="78">
        <f>Flavor!K97</f>
        <v>5.0921177060935886E-2</v>
      </c>
      <c r="L77" s="79">
        <f>Flavor!L97</f>
        <v>222415264.46598595</v>
      </c>
      <c r="M77" s="80">
        <f>Flavor!M97</f>
        <v>42086031.431819052</v>
      </c>
      <c r="N77" s="78">
        <f>Flavor!N97</f>
        <v>0.23338440874888561</v>
      </c>
      <c r="O77" s="77">
        <f>Flavor!O97</f>
        <v>85203378.363347843</v>
      </c>
      <c r="P77" s="76">
        <f>Flavor!P97</f>
        <v>13386600.675536737</v>
      </c>
      <c r="Q77" s="78">
        <f>Flavor!Q97</f>
        <v>0.18639934993642493</v>
      </c>
    </row>
    <row r="78" spans="2:17">
      <c r="B78" s="369"/>
      <c r="C78" s="151" t="s">
        <v>76</v>
      </c>
      <c r="D78" s="77">
        <f>Flavor!D98</f>
        <v>478153621.728697</v>
      </c>
      <c r="E78" s="76">
        <f>Flavor!E98</f>
        <v>65021909.388722718</v>
      </c>
      <c r="F78" s="78">
        <f>Flavor!F98</f>
        <v>0.15738784374706849</v>
      </c>
      <c r="G78" s="95">
        <f>Flavor!G98</f>
        <v>20.11784784111147</v>
      </c>
      <c r="H78" s="81">
        <f>Flavor!H98</f>
        <v>1.5048818742903087</v>
      </c>
      <c r="I78" s="178">
        <f>Flavor!I98</f>
        <v>2.9213385940571159</v>
      </c>
      <c r="J78" s="179">
        <f>Flavor!J98</f>
        <v>0.1108106810695455</v>
      </c>
      <c r="K78" s="78">
        <f>Flavor!K98</f>
        <v>3.9426998948305966E-2</v>
      </c>
      <c r="L78" s="79">
        <f>Flavor!L98</f>
        <v>1396848629.0442297</v>
      </c>
      <c r="M78" s="80">
        <f>Flavor!M98</f>
        <v>235730419.77238059</v>
      </c>
      <c r="N78" s="78">
        <f>Flavor!N98</f>
        <v>0.20302017304526634</v>
      </c>
      <c r="O78" s="77">
        <f>Flavor!O98</f>
        <v>337527041.04636592</v>
      </c>
      <c r="P78" s="76">
        <f>Flavor!P98</f>
        <v>42755064.008332551</v>
      </c>
      <c r="Q78" s="78">
        <f>Flavor!Q98</f>
        <v>0.14504453387309615</v>
      </c>
    </row>
    <row r="79" spans="2:17">
      <c r="B79" s="369"/>
      <c r="C79" s="151" t="s">
        <v>77</v>
      </c>
      <c r="D79" s="77">
        <f>Flavor!D99</f>
        <v>100199643.88607915</v>
      </c>
      <c r="E79" s="76">
        <f>Flavor!E99</f>
        <v>501224.40641629696</v>
      </c>
      <c r="F79" s="78">
        <f>Flavor!F99</f>
        <v>5.0274057405547941E-3</v>
      </c>
      <c r="G79" s="95">
        <f>Flavor!G99</f>
        <v>4.2158024070712887</v>
      </c>
      <c r="H79" s="81">
        <f>Flavor!H99</f>
        <v>-0.27594497830915365</v>
      </c>
      <c r="I79" s="178">
        <f>Flavor!I99</f>
        <v>3.1726414364799886</v>
      </c>
      <c r="J79" s="179">
        <f>Flavor!J99</f>
        <v>0.1774770227774658</v>
      </c>
      <c r="K79" s="78">
        <f>Flavor!K99</f>
        <v>5.9254517703779271E-2</v>
      </c>
      <c r="L79" s="79">
        <f>Flavor!L99</f>
        <v>317897542.11351347</v>
      </c>
      <c r="M79" s="80">
        <f>Flavor!M99</f>
        <v>19284383.985640883</v>
      </c>
      <c r="N79" s="78">
        <f>Flavor!N99</f>
        <v>6.4579819946791808E-2</v>
      </c>
      <c r="O79" s="77">
        <f>Flavor!O99</f>
        <v>202809533.43705869</v>
      </c>
      <c r="P79" s="76">
        <f>Flavor!P99</f>
        <v>4998641.4512074888</v>
      </c>
      <c r="Q79" s="78">
        <f>Flavor!Q99</f>
        <v>2.5269798851951117E-2</v>
      </c>
    </row>
    <row r="80" spans="2:17">
      <c r="B80" s="369"/>
      <c r="C80" s="151" t="s">
        <v>78</v>
      </c>
      <c r="D80" s="77">
        <f>Flavor!D100</f>
        <v>13124966.241363127</v>
      </c>
      <c r="E80" s="76">
        <f>Flavor!E100</f>
        <v>3160137.3583520725</v>
      </c>
      <c r="F80" s="78">
        <f>Flavor!F100</f>
        <v>0.31712911435335955</v>
      </c>
      <c r="G80" s="95">
        <f>Flavor!G100</f>
        <v>0.55222016892572467</v>
      </c>
      <c r="H80" s="81">
        <f>Flavor!H100</f>
        <v>0.10327128573747357</v>
      </c>
      <c r="I80" s="178">
        <f>Flavor!I100</f>
        <v>3.8374710715857772</v>
      </c>
      <c r="J80" s="179">
        <f>Flavor!J100</f>
        <v>0.19297185253939642</v>
      </c>
      <c r="K80" s="78">
        <f>Flavor!K100</f>
        <v>5.2948797884470232E-2</v>
      </c>
      <c r="L80" s="79">
        <f>Flavor!L100</f>
        <v>50366678.266770907</v>
      </c>
      <c r="M80" s="80">
        <f>Flavor!M100</f>
        <v>14049867.1847063</v>
      </c>
      <c r="N80" s="78">
        <f>Flavor!N100</f>
        <v>0.38686951761700678</v>
      </c>
      <c r="O80" s="77">
        <f>Flavor!O100</f>
        <v>23357326.467847895</v>
      </c>
      <c r="P80" s="76">
        <f>Flavor!P100</f>
        <v>4847666.9156070165</v>
      </c>
      <c r="Q80" s="78">
        <f>Flavor!Q100</f>
        <v>0.26189930192530914</v>
      </c>
    </row>
    <row r="81" spans="2:17">
      <c r="B81" s="369"/>
      <c r="C81" s="151" t="s">
        <v>79</v>
      </c>
      <c r="D81" s="77">
        <f>Flavor!D101</f>
        <v>70847774.250053719</v>
      </c>
      <c r="E81" s="76">
        <f>Flavor!E101</f>
        <v>-1719482.8240342438</v>
      </c>
      <c r="F81" s="78">
        <f>Flavor!F101</f>
        <v>-2.3695022980939295E-2</v>
      </c>
      <c r="G81" s="95">
        <f>Flavor!G101</f>
        <v>2.9808510852453813</v>
      </c>
      <c r="H81" s="81">
        <f>Flavor!H101</f>
        <v>-0.28854665373537802</v>
      </c>
      <c r="I81" s="178">
        <f>Flavor!I101</f>
        <v>3.3820152803410548</v>
      </c>
      <c r="J81" s="179">
        <f>Flavor!J101</f>
        <v>0.13071980337773681</v>
      </c>
      <c r="K81" s="78">
        <f>Flavor!K101</f>
        <v>4.0205451735757951E-2</v>
      </c>
      <c r="L81" s="79">
        <f>Flavor!L101</f>
        <v>239608255.0918352</v>
      </c>
      <c r="M81" s="80">
        <f>Flavor!M101</f>
        <v>3670660.3912186623</v>
      </c>
      <c r="N81" s="78">
        <f>Flavor!N101</f>
        <v>1.5557759651980847E-2</v>
      </c>
      <c r="O81" s="77">
        <f>Flavor!O101</f>
        <v>140280230.4435612</v>
      </c>
      <c r="P81" s="76">
        <f>Flavor!P101</f>
        <v>-9694565.2791197896</v>
      </c>
      <c r="Q81" s="78">
        <f>Flavor!Q101</f>
        <v>-6.4641296775266491E-2</v>
      </c>
    </row>
    <row r="82" spans="2:17">
      <c r="B82" s="369"/>
      <c r="C82" s="151" t="s">
        <v>80</v>
      </c>
      <c r="D82" s="77">
        <f>Flavor!D102</f>
        <v>25288900.11336666</v>
      </c>
      <c r="E82" s="76">
        <f>Flavor!E102</f>
        <v>-1402660.5205030814</v>
      </c>
      <c r="F82" s="78">
        <f>Flavor!F102</f>
        <v>-5.2550712179909122E-2</v>
      </c>
      <c r="G82" s="95">
        <f>Flavor!G102</f>
        <v>1.0640058370998706</v>
      </c>
      <c r="H82" s="81">
        <f>Flavor!H102</f>
        <v>-0.1385382785905922</v>
      </c>
      <c r="I82" s="178">
        <f>Flavor!I102</f>
        <v>2.7006799662402186</v>
      </c>
      <c r="J82" s="179">
        <f>Flavor!J102</f>
        <v>0.10836260668949693</v>
      </c>
      <c r="K82" s="78">
        <f>Flavor!K102</f>
        <v>4.1801443133597432E-2</v>
      </c>
      <c r="L82" s="79">
        <f>Flavor!L102</f>
        <v>68297225.904419333</v>
      </c>
      <c r="M82" s="80">
        <f>Flavor!M102</f>
        <v>-895770.08026185632</v>
      </c>
      <c r="N82" s="78">
        <f>Flavor!N102</f>
        <v>-1.294596465313011E-2</v>
      </c>
      <c r="O82" s="77">
        <f>Flavor!O102</f>
        <v>24485833.129180256</v>
      </c>
      <c r="P82" s="76">
        <f>Flavor!P102</f>
        <v>-937715.63233564422</v>
      </c>
      <c r="Q82" s="78">
        <f>Flavor!Q102</f>
        <v>-3.688374275093656E-2</v>
      </c>
    </row>
    <row r="83" spans="2:17">
      <c r="B83" s="369"/>
      <c r="C83" s="151" t="s">
        <v>81</v>
      </c>
      <c r="D83" s="77">
        <f>Flavor!D103</f>
        <v>35154032.43492803</v>
      </c>
      <c r="E83" s="76">
        <f>Flavor!E103</f>
        <v>-3394480.4070671797</v>
      </c>
      <c r="F83" s="78">
        <f>Flavor!F103</f>
        <v>-8.8057363483272755E-2</v>
      </c>
      <c r="G83" s="95">
        <f>Flavor!G103</f>
        <v>1.4790716694156005</v>
      </c>
      <c r="H83" s="81">
        <f>Flavor!H103</f>
        <v>-0.25766781624552104</v>
      </c>
      <c r="I83" s="178">
        <f>Flavor!I103</f>
        <v>3.2582959408470562</v>
      </c>
      <c r="J83" s="179">
        <f>Flavor!J103</f>
        <v>9.9973127933399741E-2</v>
      </c>
      <c r="K83" s="78">
        <f>Flavor!K103</f>
        <v>3.165386626238223E-2</v>
      </c>
      <c r="L83" s="79">
        <f>Flavor!L103</f>
        <v>114542241.18713175</v>
      </c>
      <c r="M83" s="80">
        <f>Flavor!M103</f>
        <v>-7206406.3256367743</v>
      </c>
      <c r="N83" s="78">
        <f>Flavor!N103</f>
        <v>-5.9190853228008093E-2</v>
      </c>
      <c r="O83" s="77">
        <f>Flavor!O103</f>
        <v>73746350.267243966</v>
      </c>
      <c r="P83" s="76">
        <f>Flavor!P103</f>
        <v>-8765394.671993643</v>
      </c>
      <c r="Q83" s="78">
        <f>Flavor!Q103</f>
        <v>-0.10623208463775137</v>
      </c>
    </row>
    <row r="84" spans="2:17">
      <c r="B84" s="369"/>
      <c r="C84" s="151" t="s">
        <v>82</v>
      </c>
      <c r="D84" s="77">
        <f>Flavor!D104</f>
        <v>10196220.953836344</v>
      </c>
      <c r="E84" s="76">
        <f>Flavor!E104</f>
        <v>4416280.8837634064</v>
      </c>
      <c r="F84" s="78">
        <f>Flavor!F104</f>
        <v>0.76407035890039543</v>
      </c>
      <c r="G84" s="95">
        <f>Flavor!G104</f>
        <v>0.42899606398886581</v>
      </c>
      <c r="H84" s="81">
        <f>Flavor!H104</f>
        <v>0.16859042433174287</v>
      </c>
      <c r="I84" s="178">
        <f>Flavor!I104</f>
        <v>3.5666269622871307</v>
      </c>
      <c r="J84" s="179">
        <f>Flavor!J104</f>
        <v>0.29652985404730936</v>
      </c>
      <c r="K84" s="78">
        <f>Flavor!K104</f>
        <v>9.0679219678256276E-2</v>
      </c>
      <c r="L84" s="79">
        <f>Flavor!L104</f>
        <v>36366116.567389712</v>
      </c>
      <c r="M84" s="80">
        <f>Flavor!M104</f>
        <v>17465151.258444726</v>
      </c>
      <c r="N84" s="78">
        <f>Flavor!N104</f>
        <v>0.92403488250302479</v>
      </c>
      <c r="O84" s="77">
        <f>Flavor!O104</f>
        <v>17888848.784646191</v>
      </c>
      <c r="P84" s="76">
        <f>Flavor!P104</f>
        <v>9119794.3579380047</v>
      </c>
      <c r="Q84" s="78">
        <f>Flavor!Q104</f>
        <v>1.0399974631428399</v>
      </c>
    </row>
    <row r="85" spans="2:17">
      <c r="B85" s="369"/>
      <c r="C85" s="151" t="s">
        <v>83</v>
      </c>
      <c r="D85" s="77">
        <f>Flavor!D105</f>
        <v>28931297.645470388</v>
      </c>
      <c r="E85" s="76">
        <f>Flavor!E105</f>
        <v>815526.43797772005</v>
      </c>
      <c r="F85" s="78">
        <f>Flavor!F105</f>
        <v>2.9006013456262143E-2</v>
      </c>
      <c r="G85" s="95">
        <f>Flavor!G105</f>
        <v>1.2172561650233094</v>
      </c>
      <c r="H85" s="81">
        <f>Flavor!H105</f>
        <v>-4.9453402373304867E-2</v>
      </c>
      <c r="I85" s="178">
        <f>Flavor!I105</f>
        <v>3.0209618340001123</v>
      </c>
      <c r="J85" s="179">
        <f>Flavor!J105</f>
        <v>0.1572430661700146</v>
      </c>
      <c r="K85" s="78">
        <f>Flavor!K105</f>
        <v>5.4908697018863029E-2</v>
      </c>
      <c r="L85" s="79">
        <f>Flavor!L105</f>
        <v>87400345.99506335</v>
      </c>
      <c r="M85" s="80">
        <f>Flavor!M105</f>
        <v>6884684.316149503</v>
      </c>
      <c r="N85" s="78">
        <f>Flavor!N105</f>
        <v>8.5507392879720007E-2</v>
      </c>
      <c r="O85" s="77">
        <f>Flavor!O105</f>
        <v>49803079.457706101</v>
      </c>
      <c r="P85" s="76">
        <f>Flavor!P105</f>
        <v>906662.31607509404</v>
      </c>
      <c r="Q85" s="78">
        <f>Flavor!Q105</f>
        <v>1.8542510250779718E-2</v>
      </c>
    </row>
    <row r="86" spans="2:17" ht="15" thickBot="1">
      <c r="B86" s="370"/>
      <c r="C86" s="157" t="s">
        <v>84</v>
      </c>
      <c r="D86" s="144">
        <f>Flavor!D106</f>
        <v>21452756.700522903</v>
      </c>
      <c r="E86" s="138">
        <f>Flavor!E106</f>
        <v>5977450.6963164285</v>
      </c>
      <c r="F86" s="140">
        <f>Flavor!F106</f>
        <v>0.38625735056170435</v>
      </c>
      <c r="G86" s="141">
        <f>Flavor!G106</f>
        <v>0.90260383998175264</v>
      </c>
      <c r="H86" s="142">
        <f>Flavor!H106</f>
        <v>0.20538952459798632</v>
      </c>
      <c r="I86" s="180">
        <f>Flavor!I106</f>
        <v>3.1554175993958369</v>
      </c>
      <c r="J86" s="181">
        <f>Flavor!J106</f>
        <v>0.44478749850976707</v>
      </c>
      <c r="K86" s="140">
        <f>Flavor!K106</f>
        <v>0.16409007572238343</v>
      </c>
      <c r="L86" s="143">
        <f>Flavor!L106</f>
        <v>67692406.048386931</v>
      </c>
      <c r="M86" s="139">
        <f>Flavor!M106</f>
        <v>25744575.772961929</v>
      </c>
      <c r="N86" s="140">
        <f>Flavor!N106</f>
        <v>0.61372842418608486</v>
      </c>
      <c r="O86" s="144">
        <f>Flavor!O106</f>
        <v>49573210.285100348</v>
      </c>
      <c r="P86" s="138">
        <f>Flavor!P106</f>
        <v>13252148.974513806</v>
      </c>
      <c r="Q86" s="140">
        <f>Flavor!Q106</f>
        <v>0.36486128148053831</v>
      </c>
    </row>
    <row r="87" spans="2:17">
      <c r="B87" s="371" t="s">
        <v>85</v>
      </c>
      <c r="C87" s="211" t="s">
        <v>133</v>
      </c>
      <c r="D87" s="116">
        <f>Fat!D31</f>
        <v>581405485.53578222</v>
      </c>
      <c r="E87" s="110">
        <f>Fat!E31</f>
        <v>50467280.626052678</v>
      </c>
      <c r="F87" s="112">
        <f>Fat!F31</f>
        <v>9.5053021536909657E-2</v>
      </c>
      <c r="G87" s="113">
        <f>Fat!G31</f>
        <v>24.462069428040504</v>
      </c>
      <c r="H87" s="114">
        <f>Fat!H31</f>
        <v>0.54152679407890147</v>
      </c>
      <c r="I87" s="182">
        <f>Fat!I31</f>
        <v>3.4920856335972945</v>
      </c>
      <c r="J87" s="183">
        <f>Fat!J31</f>
        <v>0.1792830374085832</v>
      </c>
      <c r="K87" s="112">
        <f>Fat!K31</f>
        <v>5.4118237414702411E-2</v>
      </c>
      <c r="L87" s="115">
        <f>Fat!L31</f>
        <v>2030317743.3341646</v>
      </c>
      <c r="M87" s="111">
        <f>Fat!M31</f>
        <v>271424279.69343853</v>
      </c>
      <c r="N87" s="112">
        <f>Fat!N31</f>
        <v>0.15431536093813128</v>
      </c>
      <c r="O87" s="116">
        <f>Fat!O31</f>
        <v>692317752.64557767</v>
      </c>
      <c r="P87" s="110">
        <f>Fat!P31</f>
        <v>63286505.104567409</v>
      </c>
      <c r="Q87" s="112">
        <f>Fat!Q31</f>
        <v>0.10060947743369679</v>
      </c>
    </row>
    <row r="88" spans="2:17">
      <c r="B88" s="369"/>
      <c r="C88" s="212" t="s">
        <v>87</v>
      </c>
      <c r="D88" s="77">
        <f>Fat!D32</f>
        <v>64646792.382282101</v>
      </c>
      <c r="E88" s="76">
        <f>Fat!E32</f>
        <v>4392321.4950693026</v>
      </c>
      <c r="F88" s="78">
        <f>Fat!F32</f>
        <v>7.2896192272454932E-2</v>
      </c>
      <c r="G88" s="95">
        <f>Fat!G32</f>
        <v>2.7199508138424315</v>
      </c>
      <c r="H88" s="81">
        <f>Fat!H32</f>
        <v>5.2852907813698558E-3</v>
      </c>
      <c r="I88" s="178">
        <f>Fat!I32</f>
        <v>3.9032880990994672</v>
      </c>
      <c r="J88" s="179">
        <f>Fat!J32</f>
        <v>0.19730233234799721</v>
      </c>
      <c r="K88" s="78">
        <f>Fat!K32</f>
        <v>5.3238826257270042E-2</v>
      </c>
      <c r="L88" s="79">
        <f>Fat!L32</f>
        <v>252335055.35071582</v>
      </c>
      <c r="M88" s="80">
        <f>Fat!M32</f>
        <v>29032843.859564364</v>
      </c>
      <c r="N88" s="78">
        <f>Fat!N32</f>
        <v>0.13001592624493474</v>
      </c>
      <c r="O88" s="77">
        <f>Fat!O32</f>
        <v>107603909.42862222</v>
      </c>
      <c r="P88" s="76">
        <f>Fat!P32</f>
        <v>8865262.978042379</v>
      </c>
      <c r="Q88" s="78">
        <f>Fat!Q32</f>
        <v>8.9785137802953122E-2</v>
      </c>
    </row>
    <row r="89" spans="2:17">
      <c r="B89" s="369"/>
      <c r="C89" s="212" t="s">
        <v>50</v>
      </c>
      <c r="D89" s="77">
        <f>Fat!D33</f>
        <v>895570924.13924527</v>
      </c>
      <c r="E89" s="76">
        <f>Fat!E33</f>
        <v>40876279.19933331</v>
      </c>
      <c r="F89" s="78">
        <f>Fat!F33</f>
        <v>4.7825594136262611E-2</v>
      </c>
      <c r="G89" s="95">
        <f>Fat!G33</f>
        <v>37.680274213168445</v>
      </c>
      <c r="H89" s="81">
        <f>Fat!H33</f>
        <v>-0.82657932316705285</v>
      </c>
      <c r="I89" s="178">
        <f>Fat!I33</f>
        <v>2.9956237303128956</v>
      </c>
      <c r="J89" s="179">
        <f>Fat!J33</f>
        <v>8.3875356541328827E-2</v>
      </c>
      <c r="K89" s="78">
        <f>Fat!K33</f>
        <v>2.8805839576270004E-2</v>
      </c>
      <c r="L89" s="79">
        <f>Fat!L33</f>
        <v>2682793512.5297732</v>
      </c>
      <c r="M89" s="80">
        <f>Fat!M33</f>
        <v>194137770.05471802</v>
      </c>
      <c r="N89" s="78">
        <f>Fat!N33</f>
        <v>7.8009090104861678E-2</v>
      </c>
      <c r="O89" s="77">
        <f>Fat!O33</f>
        <v>1283825130.7957177</v>
      </c>
      <c r="P89" s="76">
        <f>Fat!P33</f>
        <v>62611366.144897223</v>
      </c>
      <c r="Q89" s="78">
        <f>Fat!Q33</f>
        <v>5.126978417476287E-2</v>
      </c>
    </row>
    <row r="90" spans="2:17" ht="15" thickBot="1">
      <c r="B90" s="372"/>
      <c r="C90" s="213" t="s">
        <v>15</v>
      </c>
      <c r="D90" s="109">
        <f>Fat!D34</f>
        <v>834533153.16580582</v>
      </c>
      <c r="E90" s="103">
        <f>Fat!E34</f>
        <v>61726557.316769242</v>
      </c>
      <c r="F90" s="105">
        <f>Fat!F34</f>
        <v>7.9873227853281908E-2</v>
      </c>
      <c r="G90" s="106">
        <f>Fat!G34</f>
        <v>35.112169459376574</v>
      </c>
      <c r="H90" s="107">
        <f>Fat!H34</f>
        <v>0.29464652945932102</v>
      </c>
      <c r="I90" s="190">
        <f>Fat!I34</f>
        <v>3.1320738027864814</v>
      </c>
      <c r="J90" s="191">
        <f>Fat!J34</f>
        <v>0.10220324717562912</v>
      </c>
      <c r="K90" s="105">
        <f>Fat!K34</f>
        <v>3.373188566962522E-2</v>
      </c>
      <c r="L90" s="108">
        <f>Fat!L34</f>
        <v>2613819426.5874186</v>
      </c>
      <c r="M90" s="104">
        <f>Fat!M34</f>
        <v>272315476.64256668</v>
      </c>
      <c r="N90" s="105">
        <f>Fat!N34</f>
        <v>0.11629938811291793</v>
      </c>
      <c r="O90" s="109">
        <f>Fat!O34</f>
        <v>934788465.30344284</v>
      </c>
      <c r="P90" s="103">
        <f>Fat!P34</f>
        <v>10548322.710012794</v>
      </c>
      <c r="Q90" s="105">
        <f>Fat!Q34</f>
        <v>1.1412967500431285E-2</v>
      </c>
    </row>
    <row r="91" spans="2:17" ht="15" hidden="1" thickBot="1">
      <c r="B91" s="368" t="s">
        <v>88</v>
      </c>
      <c r="C91" s="154" t="s">
        <v>89</v>
      </c>
      <c r="D91" s="125">
        <f>Organic!D10</f>
        <v>139246430.75108719</v>
      </c>
      <c r="E91" s="117">
        <f>Organic!E10</f>
        <v>7465543.2785060108</v>
      </c>
      <c r="F91" s="121">
        <f>Organic!F10</f>
        <v>5.6651183807358403E-2</v>
      </c>
      <c r="G91" s="122">
        <f>Organic!G10</f>
        <v>5.8586579270076271</v>
      </c>
      <c r="H91" s="123">
        <f>Organic!H10</f>
        <v>-7.8511988397360177E-2</v>
      </c>
      <c r="I91" s="186">
        <f>Organic!I10</f>
        <v>3.7398438609973161</v>
      </c>
      <c r="J91" s="187">
        <f>Organic!J10</f>
        <v>0.26469437794554418</v>
      </c>
      <c r="K91" s="121">
        <f>Organic!K10</f>
        <v>7.6167767526678462E-2</v>
      </c>
      <c r="L91" s="124">
        <f>Organic!L10</f>
        <v>520759909.21024132</v>
      </c>
      <c r="M91" s="118">
        <f>Organic!M10</f>
        <v>62801626.233797133</v>
      </c>
      <c r="N91" s="121">
        <f>Organic!N10</f>
        <v>0.13713394553238692</v>
      </c>
      <c r="O91" s="125">
        <f>Organic!O10</f>
        <v>106602663.20230187</v>
      </c>
      <c r="P91" s="117">
        <f>Organic!P10</f>
        <v>8343960.3352457732</v>
      </c>
      <c r="Q91" s="121">
        <f>Organic!Q10</f>
        <v>8.4918282979321844E-2</v>
      </c>
    </row>
    <row r="92" spans="2:17" hidden="1">
      <c r="B92" s="369"/>
      <c r="C92" s="158" t="s">
        <v>90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0"/>
      <c r="C93" s="155" t="s">
        <v>91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71" t="s">
        <v>54</v>
      </c>
      <c r="C94" s="150" t="s">
        <v>92</v>
      </c>
      <c r="D94" s="116">
        <f>Size!D52</f>
        <v>579257948.27529562</v>
      </c>
      <c r="E94" s="110">
        <f>Size!E52</f>
        <v>-3579033.1590465307</v>
      </c>
      <c r="F94" s="112">
        <f>Size!F52</f>
        <v>-6.1407104783204576E-3</v>
      </c>
      <c r="G94" s="113">
        <f>Size!G52</f>
        <v>24.371713889827934</v>
      </c>
      <c r="H94" s="114">
        <f>Size!H52</f>
        <v>-1.8870422782652234</v>
      </c>
      <c r="I94" s="182">
        <f>Size!I52</f>
        <v>3.7138930296858441</v>
      </c>
      <c r="J94" s="183">
        <f>Size!J52</f>
        <v>0.19639455063845812</v>
      </c>
      <c r="K94" s="112">
        <f>Size!K52</f>
        <v>5.5833585091313524E-2</v>
      </c>
      <c r="L94" s="115">
        <f>Size!L52</f>
        <v>2151302056.4897437</v>
      </c>
      <c r="M94" s="111">
        <f>Size!M52</f>
        <v>101173860.76187563</v>
      </c>
      <c r="N94" s="112">
        <f>Size!N52</f>
        <v>4.9350016731980667E-2</v>
      </c>
      <c r="O94" s="116">
        <f>Size!O52</f>
        <v>1724091627.2672377</v>
      </c>
      <c r="P94" s="110">
        <f>Size!P52</f>
        <v>-4957943.6550858021</v>
      </c>
      <c r="Q94" s="112">
        <f>Size!Q52</f>
        <v>-2.8674387006967627E-3</v>
      </c>
    </row>
    <row r="95" spans="2:17">
      <c r="B95" s="369"/>
      <c r="C95" s="151" t="s">
        <v>93</v>
      </c>
      <c r="D95" s="77">
        <f>Size!D53</f>
        <v>258081501.409917</v>
      </c>
      <c r="E95" s="76">
        <f>Size!E53</f>
        <v>-8691266.5650428832</v>
      </c>
      <c r="F95" s="78">
        <f>Size!F53</f>
        <v>-3.2579286975268303E-2</v>
      </c>
      <c r="G95" s="95">
        <f>Size!G53</f>
        <v>10.858527761850263</v>
      </c>
      <c r="H95" s="81">
        <f>Size!H53</f>
        <v>-1.1604780488352482</v>
      </c>
      <c r="I95" s="178">
        <f>Size!I53</f>
        <v>3.3861352754564811</v>
      </c>
      <c r="J95" s="179">
        <f>Size!J53</f>
        <v>9.6174930840689843E-2</v>
      </c>
      <c r="K95" s="78">
        <f>Size!K53</f>
        <v>2.9232854127888085E-2</v>
      </c>
      <c r="L95" s="79">
        <f>Size!L53</f>
        <v>873898875.8668915</v>
      </c>
      <c r="M95" s="80">
        <f>Size!M53</f>
        <v>-3772951.7941160202</v>
      </c>
      <c r="N95" s="78">
        <f>Size!N53</f>
        <v>-4.2988183911188355E-3</v>
      </c>
      <c r="O95" s="77">
        <f>Size!O53</f>
        <v>188707394.79515043</v>
      </c>
      <c r="P95" s="76">
        <f>Size!P53</f>
        <v>-4260195.5571085215</v>
      </c>
      <c r="Q95" s="78">
        <f>Size!Q53</f>
        <v>-2.2077259447203592E-2</v>
      </c>
    </row>
    <row r="96" spans="2:17">
      <c r="B96" s="369"/>
      <c r="C96" s="151" t="s">
        <v>94</v>
      </c>
      <c r="D96" s="77">
        <f>Size!D54</f>
        <v>443345666.78740615</v>
      </c>
      <c r="E96" s="76">
        <f>Size!E54</f>
        <v>30658286.302714586</v>
      </c>
      <c r="F96" s="78">
        <f>Size!F54</f>
        <v>7.4289371937438828E-2</v>
      </c>
      <c r="G96" s="95">
        <f>Size!G54</f>
        <v>18.653337045109428</v>
      </c>
      <c r="H96" s="81">
        <f>Size!H54</f>
        <v>6.0389715089371521E-2</v>
      </c>
      <c r="I96" s="178">
        <f>Size!I54</f>
        <v>3.1654508516682531</v>
      </c>
      <c r="J96" s="179">
        <f>Size!J54</f>
        <v>7.5269511754639584E-2</v>
      </c>
      <c r="K96" s="78">
        <f>Size!K54</f>
        <v>2.4357635839178212E-2</v>
      </c>
      <c r="L96" s="79">
        <f>Size!L54</f>
        <v>1403388918.5156243</v>
      </c>
      <c r="M96" s="80">
        <f>Size!M54</f>
        <v>128110076.12400079</v>
      </c>
      <c r="N96" s="78">
        <f>Size!N54</f>
        <v>0.10045652124499033</v>
      </c>
      <c r="O96" s="77">
        <f>Size!O54</f>
        <v>299462172.40470415</v>
      </c>
      <c r="P96" s="76">
        <f>Size!P54</f>
        <v>22856208.089302599</v>
      </c>
      <c r="Q96" s="78">
        <f>Size!Q54</f>
        <v>8.2630930051966187E-2</v>
      </c>
    </row>
    <row r="97" spans="2:17">
      <c r="B97" s="369"/>
      <c r="C97" s="151" t="s">
        <v>95</v>
      </c>
      <c r="D97" s="77">
        <f>Size!D55</f>
        <v>743536382.96235454</v>
      </c>
      <c r="E97" s="76">
        <f>Size!E55</f>
        <v>83897866.833219886</v>
      </c>
      <c r="F97" s="78">
        <f>Size!F55</f>
        <v>0.12718764108188546</v>
      </c>
      <c r="G97" s="95">
        <f>Size!G55</f>
        <v>31.283568997526828</v>
      </c>
      <c r="H97" s="81">
        <f>Size!H55</f>
        <v>1.5646467158784851</v>
      </c>
      <c r="I97" s="178">
        <f>Size!I55</f>
        <v>2.5599355851286263</v>
      </c>
      <c r="J97" s="179">
        <f>Size!J55</f>
        <v>0.10889936569505343</v>
      </c>
      <c r="K97" s="78">
        <f>Size!K55</f>
        <v>4.4429929199585529E-2</v>
      </c>
      <c r="L97" s="79">
        <f>Size!L55</f>
        <v>1903405245.5831573</v>
      </c>
      <c r="M97" s="80">
        <f>Size!M55</f>
        <v>286607350.81723118</v>
      </c>
      <c r="N97" s="78">
        <f>Size!N55</f>
        <v>0.17726850816980133</v>
      </c>
      <c r="O97" s="77">
        <f>Size!O55</f>
        <v>372162602.12617427</v>
      </c>
      <c r="P97" s="76">
        <f>Size!P55</f>
        <v>41966922.670272052</v>
      </c>
      <c r="Q97" s="78">
        <f>Size!Q55</f>
        <v>0.12709712840405821</v>
      </c>
    </row>
    <row r="98" spans="2:17">
      <c r="B98" s="369"/>
      <c r="C98" s="151" t="s">
        <v>96</v>
      </c>
      <c r="D98" s="77">
        <f>Size!D56</f>
        <v>733575931.99591339</v>
      </c>
      <c r="E98" s="76">
        <f>Size!E56</f>
        <v>39433814.059044361</v>
      </c>
      <c r="F98" s="78">
        <f>Size!F56</f>
        <v>5.6809424237574929E-2</v>
      </c>
      <c r="G98" s="95">
        <f>Size!G56</f>
        <v>30.864492726082393</v>
      </c>
      <c r="H98" s="81">
        <f>Size!H56</f>
        <v>-0.4089322649866638</v>
      </c>
      <c r="I98" s="178">
        <f>Size!I56</f>
        <v>3.8274199777569278</v>
      </c>
      <c r="J98" s="179">
        <f>Size!J56</f>
        <v>0.21244692164511969</v>
      </c>
      <c r="K98" s="78">
        <f>Size!K56</f>
        <v>5.8768604453617507E-2</v>
      </c>
      <c r="L98" s="79">
        <f>Size!L56</f>
        <v>2807703177.3228164</v>
      </c>
      <c r="M98" s="80">
        <f>Size!M56</f>
        <v>298398123.86864996</v>
      </c>
      <c r="N98" s="78">
        <f>Size!N56</f>
        <v>0.11891663927344828</v>
      </c>
      <c r="O98" s="77">
        <f>Size!O56</f>
        <v>2034997043.4880855</v>
      </c>
      <c r="P98" s="76">
        <f>Size!P56</f>
        <v>77110091.21850872</v>
      </c>
      <c r="Q98" s="78">
        <f>Size!Q56</f>
        <v>3.9384342966851546E-2</v>
      </c>
    </row>
    <row r="99" spans="2:17" ht="15" customHeight="1">
      <c r="B99" s="369"/>
      <c r="C99" s="151" t="s">
        <v>97</v>
      </c>
      <c r="D99" s="77">
        <f>Size!D57</f>
        <v>849118213.08853447</v>
      </c>
      <c r="E99" s="76">
        <f>Size!E57</f>
        <v>91269717.417178273</v>
      </c>
      <c r="F99" s="78">
        <f>Size!F57</f>
        <v>0.12043266950912801</v>
      </c>
      <c r="G99" s="95">
        <f>Size!G57</f>
        <v>35.725821647596192</v>
      </c>
      <c r="H99" s="81">
        <f>Size!H57</f>
        <v>1.5822111800230374</v>
      </c>
      <c r="I99" s="178">
        <f>Size!I57</f>
        <v>2.6172389866873886</v>
      </c>
      <c r="J99" s="179">
        <f>Size!J57</f>
        <v>0.10720472977820217</v>
      </c>
      <c r="K99" s="78">
        <f>Size!K57</f>
        <v>4.271046480067258E-2</v>
      </c>
      <c r="L99" s="79">
        <f>Size!L57</f>
        <v>2222345291.6016421</v>
      </c>
      <c r="M99" s="80">
        <f>Size!M57</f>
        <v>320119605.9194448</v>
      </c>
      <c r="N99" s="78">
        <f>Size!N57</f>
        <v>0.16828686960172129</v>
      </c>
      <c r="O99" s="77">
        <f>Size!O57</f>
        <v>431672844.30211097</v>
      </c>
      <c r="P99" s="76">
        <f>Size!P57</f>
        <v>46841546.15672034</v>
      </c>
      <c r="Q99" s="78">
        <f>Size!Q57</f>
        <v>0.12171968959505845</v>
      </c>
    </row>
    <row r="100" spans="2:17" ht="15" thickBot="1">
      <c r="B100" s="372"/>
      <c r="C100" s="152" t="s">
        <v>98</v>
      </c>
      <c r="D100" s="144">
        <f>Size!D58</f>
        <v>793462210.13866544</v>
      </c>
      <c r="E100" s="138">
        <f>Size!E58</f>
        <v>26758907.160999894</v>
      </c>
      <c r="F100" s="140">
        <f>Size!F58</f>
        <v>3.4901254575369155E-2</v>
      </c>
      <c r="G100" s="141">
        <f>Size!G58</f>
        <v>33.384149540749284</v>
      </c>
      <c r="H100" s="142">
        <f>Size!H58</f>
        <v>-1.1583996238839163</v>
      </c>
      <c r="I100" s="180">
        <f>Size!I58</f>
        <v>3.2127771635552977</v>
      </c>
      <c r="J100" s="181">
        <f>Size!J58</f>
        <v>8.1416415412863596E-2</v>
      </c>
      <c r="K100" s="140">
        <f>Size!K58</f>
        <v>2.6000330834178374E-2</v>
      </c>
      <c r="L100" s="143">
        <f>Size!L58</f>
        <v>2549217268.8776193</v>
      </c>
      <c r="M100" s="139">
        <f>Size!M58</f>
        <v>148392640.46220112</v>
      </c>
      <c r="N100" s="140">
        <f>Size!N58</f>
        <v>6.1809029575035049E-2</v>
      </c>
      <c r="O100" s="144">
        <f>Size!O58</f>
        <v>551865370.38316536</v>
      </c>
      <c r="P100" s="138">
        <f>Size!P58</f>
        <v>21359819.56229192</v>
      </c>
      <c r="Q100" s="140">
        <f>Size!Q58</f>
        <v>4.0263140563262682E-2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73" t="s">
        <v>125</v>
      </c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</row>
    <row r="103" spans="2:17">
      <c r="B103" s="374" t="s">
        <v>16</v>
      </c>
      <c r="C103" s="374"/>
      <c r="D103" s="374"/>
      <c r="E103" s="374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</row>
    <row r="104" spans="2:17" ht="15" thickBot="1">
      <c r="B104" s="374" t="str">
        <f>'HOME PAGE'!H7</f>
        <v>YTD Ending 11-30-2025</v>
      </c>
      <c r="C104" s="374"/>
      <c r="D104" s="374"/>
      <c r="E104" s="374"/>
      <c r="F104" s="374"/>
      <c r="G104" s="374"/>
      <c r="H104" s="374"/>
      <c r="I104" s="374"/>
      <c r="J104" s="374"/>
      <c r="K104" s="374"/>
      <c r="L104" s="374"/>
      <c r="M104" s="374"/>
      <c r="N104" s="374"/>
      <c r="O104" s="374"/>
      <c r="P104" s="374"/>
      <c r="Q104" s="374"/>
    </row>
    <row r="105" spans="2:17">
      <c r="D105" s="375" t="s">
        <v>55</v>
      </c>
      <c r="E105" s="376"/>
      <c r="F105" s="377"/>
      <c r="G105" s="378" t="s">
        <v>20</v>
      </c>
      <c r="H105" s="379"/>
      <c r="I105" s="375" t="s">
        <v>21</v>
      </c>
      <c r="J105" s="376"/>
      <c r="K105" s="377"/>
      <c r="L105" s="378" t="s">
        <v>22</v>
      </c>
      <c r="M105" s="376"/>
      <c r="N105" s="379"/>
      <c r="O105" s="375" t="s">
        <v>23</v>
      </c>
      <c r="P105" s="376"/>
      <c r="Q105" s="377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77" t="s">
        <v>11</v>
      </c>
      <c r="D107" s="268">
        <f>'Segment Data'!D51</f>
        <v>2225812031.1885185</v>
      </c>
      <c r="E107" s="269">
        <f>'Segment Data'!E51</f>
        <v>147572192.74645376</v>
      </c>
      <c r="F107" s="270">
        <f>'Segment Data'!F51</f>
        <v>7.1008259016476186E-2</v>
      </c>
      <c r="G107" s="271">
        <f>'Segment Data'!G51</f>
        <v>99.974690874305523</v>
      </c>
      <c r="H107" s="272">
        <f>'Segment Data'!H51</f>
        <v>1.5260914669681824E-2</v>
      </c>
      <c r="I107" s="273">
        <f>'Segment Data'!I51</f>
        <v>3.1916551629221517</v>
      </c>
      <c r="J107" s="274">
        <f>'Segment Data'!J51</f>
        <v>0.1228101243102615</v>
      </c>
      <c r="K107" s="270">
        <f>'Segment Data'!K51</f>
        <v>4.0018353082373746E-2</v>
      </c>
      <c r="L107" s="275">
        <f>'Segment Data'!L51</f>
        <v>7104024461.037076</v>
      </c>
      <c r="M107" s="276">
        <f>'Segment Data'!M51</f>
        <v>726228443.78856945</v>
      </c>
      <c r="N107" s="270">
        <f>'Segment Data'!N51</f>
        <v>0.11386824567993586</v>
      </c>
      <c r="O107" s="268">
        <f>'Segment Data'!O51</f>
        <v>2824876719.8164449</v>
      </c>
      <c r="P107" s="269">
        <f>'Segment Data'!P51</f>
        <v>131031045.22398043</v>
      </c>
      <c r="Q107" s="270">
        <f>'Segment Data'!Q51</f>
        <v>4.864088780579582E-2</v>
      </c>
    </row>
    <row r="108" spans="2:17">
      <c r="B108" s="365" t="s">
        <v>51</v>
      </c>
      <c r="C108" s="151" t="s">
        <v>134</v>
      </c>
      <c r="D108" s="77">
        <f>'Segment Data'!D52</f>
        <v>54192050.06086012</v>
      </c>
      <c r="E108" s="76">
        <f>'Segment Data'!E52</f>
        <v>11143288.621418439</v>
      </c>
      <c r="F108" s="78">
        <f>'Segment Data'!F52</f>
        <v>0.25885271140945887</v>
      </c>
      <c r="G108" s="95">
        <f>'Segment Data'!G52</f>
        <v>2.434092985734476</v>
      </c>
      <c r="H108" s="81">
        <f>'Segment Data'!H52</f>
        <v>0.36352847515289266</v>
      </c>
      <c r="I108" s="178">
        <f>'Segment Data'!I52</f>
        <v>5.1518401346174132</v>
      </c>
      <c r="J108" s="179">
        <f>'Segment Data'!J52</f>
        <v>1.1632744013028606E-2</v>
      </c>
      <c r="K108" s="78">
        <f>'Segment Data'!K52</f>
        <v>2.2630884571489692E-3</v>
      </c>
      <c r="L108" s="79">
        <f>'Segment Data'!L52</f>
        <v>279188778.48073518</v>
      </c>
      <c r="M108" s="80">
        <f>'Segment Data'!M52</f>
        <v>57909216.773352027</v>
      </c>
      <c r="N108" s="78">
        <f>'Segment Data'!N52</f>
        <v>0.26170160644990037</v>
      </c>
      <c r="O108" s="77">
        <f>'Segment Data'!O52</f>
        <v>111347994.59207462</v>
      </c>
      <c r="P108" s="76">
        <f>'Segment Data'!P52</f>
        <v>18224655.654987529</v>
      </c>
      <c r="Q108" s="78">
        <f>'Segment Data'!Q52</f>
        <v>0.19570449108681409</v>
      </c>
    </row>
    <row r="109" spans="2:17">
      <c r="B109" s="366"/>
      <c r="C109" s="151" t="s">
        <v>138</v>
      </c>
      <c r="D109" s="77">
        <f>'Segment Data'!D53</f>
        <v>33959230.21579954</v>
      </c>
      <c r="E109" s="76">
        <f>'Segment Data'!E53</f>
        <v>1542762.8345058635</v>
      </c>
      <c r="F109" s="78">
        <f>'Segment Data'!F53</f>
        <v>4.759194814041131E-2</v>
      </c>
      <c r="G109" s="95">
        <f>'Segment Data'!G53</f>
        <v>1.5253145798394618</v>
      </c>
      <c r="H109" s="81">
        <f>'Segment Data'!H53</f>
        <v>-3.3856571055389972E-2</v>
      </c>
      <c r="I109" s="178">
        <f>'Segment Data'!I53</f>
        <v>4.2732671386328454</v>
      </c>
      <c r="J109" s="179">
        <f>'Segment Data'!J53</f>
        <v>-9.1290276894842037E-3</v>
      </c>
      <c r="K109" s="78">
        <f>'Segment Data'!K53</f>
        <v>-2.1317569264788744E-3</v>
      </c>
      <c r="L109" s="79">
        <f>'Segment Data'!L53</f>
        <v>145116862.53444377</v>
      </c>
      <c r="M109" s="80">
        <f>'Segment Data'!M53</f>
        <v>6296706.8950788677</v>
      </c>
      <c r="N109" s="78">
        <f>'Segment Data'!N53</f>
        <v>4.5358736748839418E-2</v>
      </c>
      <c r="O109" s="77">
        <f>'Segment Data'!O53</f>
        <v>68153404.223767713</v>
      </c>
      <c r="P109" s="76">
        <f>'Segment Data'!P53</f>
        <v>3591977.343716532</v>
      </c>
      <c r="Q109" s="78">
        <f>'Segment Data'!Q53</f>
        <v>5.5636585455121283E-2</v>
      </c>
    </row>
    <row r="110" spans="2:17">
      <c r="B110" s="366"/>
      <c r="C110" s="151" t="s">
        <v>135</v>
      </c>
      <c r="D110" s="77">
        <f>'Segment Data'!D54</f>
        <v>1187129743.1817496</v>
      </c>
      <c r="E110" s="76">
        <f>'Segment Data'!E54</f>
        <v>142225128.6552124</v>
      </c>
      <c r="F110" s="78">
        <f>'Segment Data'!F54</f>
        <v>0.13611302570393649</v>
      </c>
      <c r="G110" s="95">
        <f>'Segment Data'!G54</f>
        <v>53.321182309772986</v>
      </c>
      <c r="H110" s="81">
        <f>'Segment Data'!H54</f>
        <v>3.0632343587009387</v>
      </c>
      <c r="I110" s="178">
        <f>'Segment Data'!I54</f>
        <v>3.4469611577646018</v>
      </c>
      <c r="J110" s="179">
        <f>'Segment Data'!J54</f>
        <v>0.10707006750451109</v>
      </c>
      <c r="K110" s="78">
        <f>'Segment Data'!K54</f>
        <v>3.205795177476075E-2</v>
      </c>
      <c r="L110" s="79">
        <f>'Segment Data'!L54</f>
        <v>4091990113.9745579</v>
      </c>
      <c r="M110" s="80">
        <f>'Segment Data'!M54</f>
        <v>602122501.74572182</v>
      </c>
      <c r="N110" s="78">
        <f>'Segment Data'!N54</f>
        <v>0.1725344822926308</v>
      </c>
      <c r="O110" s="77">
        <f>'Segment Data'!O54</f>
        <v>1464825054.7674496</v>
      </c>
      <c r="P110" s="76">
        <f>'Segment Data'!P54</f>
        <v>107978947.95456958</v>
      </c>
      <c r="Q110" s="78">
        <f>'Segment Data'!Q54</f>
        <v>7.9580836332429211E-2</v>
      </c>
    </row>
    <row r="111" spans="2:17">
      <c r="B111" s="366"/>
      <c r="C111" s="151" t="s">
        <v>137</v>
      </c>
      <c r="D111" s="77">
        <f>'Segment Data'!D55</f>
        <v>56432834.3717461</v>
      </c>
      <c r="E111" s="76">
        <f>'Segment Data'!E55</f>
        <v>10868970.483503863</v>
      </c>
      <c r="F111" s="78">
        <f>'Segment Data'!F55</f>
        <v>0.23854365183257872</v>
      </c>
      <c r="G111" s="95">
        <f>'Segment Data'!G55</f>
        <v>2.5347401723152756</v>
      </c>
      <c r="H111" s="81">
        <f>'Segment Data'!H55</f>
        <v>0.34320396134484144</v>
      </c>
      <c r="I111" s="178">
        <f>'Segment Data'!I55</f>
        <v>4.9155879630733637</v>
      </c>
      <c r="J111" s="179">
        <f>'Segment Data'!J55</f>
        <v>0.15538811468994762</v>
      </c>
      <c r="K111" s="78">
        <f>'Segment Data'!K55</f>
        <v>3.2643191386747782E-2</v>
      </c>
      <c r="L111" s="79">
        <f>'Segment Data'!L55</f>
        <v>277400561.35986793</v>
      </c>
      <c r="M111" s="80">
        <f>'Segment Data'!M55</f>
        <v>60507463.38729462</v>
      </c>
      <c r="N111" s="78">
        <f>'Segment Data'!N55</f>
        <v>0.27897366930019113</v>
      </c>
      <c r="O111" s="77">
        <f>'Segment Data'!O55</f>
        <v>118555372.33919609</v>
      </c>
      <c r="P111" s="76">
        <f>'Segment Data'!P55</f>
        <v>20146869.071752548</v>
      </c>
      <c r="Q111" s="78">
        <f>'Segment Data'!Q55</f>
        <v>0.20472691284613545</v>
      </c>
    </row>
    <row r="112" spans="2:17" ht="15" thickBot="1">
      <c r="B112" s="367"/>
      <c r="C112" s="151" t="s">
        <v>136</v>
      </c>
      <c r="D112" s="144">
        <f>'Segment Data'!D56</f>
        <v>894098173.35836172</v>
      </c>
      <c r="E112" s="138">
        <f>'Segment Data'!E56</f>
        <v>-18207957.848213911</v>
      </c>
      <c r="F112" s="140">
        <f>'Segment Data'!F56</f>
        <v>-1.9958166700176479E-2</v>
      </c>
      <c r="G112" s="141">
        <f>'Segment Data'!G56</f>
        <v>40.159360826643244</v>
      </c>
      <c r="H112" s="142">
        <f>'Segment Data'!H56</f>
        <v>-3.7208493094749073</v>
      </c>
      <c r="I112" s="180">
        <f>'Segment Data'!I56</f>
        <v>2.5839759139754706</v>
      </c>
      <c r="J112" s="181">
        <f>'Segment Data'!J56</f>
        <v>5.0905587413038855E-2</v>
      </c>
      <c r="K112" s="140">
        <f>'Segment Data'!K56</f>
        <v>2.0096397197989207E-2</v>
      </c>
      <c r="L112" s="143">
        <f>'Segment Data'!L56</f>
        <v>2310328144.6874714</v>
      </c>
      <c r="M112" s="139">
        <f>'Segment Data'!M56</f>
        <v>-607445.01287794113</v>
      </c>
      <c r="N112" s="140">
        <f>'Segment Data'!N56</f>
        <v>-2.6285674753778244E-4</v>
      </c>
      <c r="O112" s="144">
        <f>'Segment Data'!O56</f>
        <v>1061994893.8939568</v>
      </c>
      <c r="P112" s="138">
        <f>'Segment Data'!P56</f>
        <v>-18911404.801046014</v>
      </c>
      <c r="Q112" s="140">
        <f>'Segment Data'!Q56</f>
        <v>-1.74958780644336E-2</v>
      </c>
    </row>
    <row r="113" spans="2:17">
      <c r="B113" s="371" t="s">
        <v>52</v>
      </c>
      <c r="C113" s="150" t="s">
        <v>64</v>
      </c>
      <c r="D113" s="116">
        <f>'Type Data'!D35</f>
        <v>1859863111.6837447</v>
      </c>
      <c r="E113" s="110">
        <f>'Type Data'!E35</f>
        <v>122864169.58549213</v>
      </c>
      <c r="F113" s="112">
        <f>'Type Data'!F35</f>
        <v>7.0733589185192708E-2</v>
      </c>
      <c r="G113" s="113">
        <f>'Type Data'!G35</f>
        <v>83.537709857655955</v>
      </c>
      <c r="H113" s="114">
        <f>'Type Data'!H35</f>
        <v>-8.6743858448699029E-3</v>
      </c>
      <c r="I113" s="182">
        <f>'Type Data'!I35</f>
        <v>3.1510242257742518</v>
      </c>
      <c r="J113" s="183">
        <f>'Type Data'!J35</f>
        <v>0.10320117253985295</v>
      </c>
      <c r="K113" s="112">
        <f>'Type Data'!K35</f>
        <v>3.3860618132123585E-2</v>
      </c>
      <c r="L113" s="115">
        <f>'Type Data'!L35</f>
        <v>5860473721.539362</v>
      </c>
      <c r="M113" s="111">
        <f>'Type Data'!M35</f>
        <v>566408302.36854553</v>
      </c>
      <c r="N113" s="112">
        <f>'Type Data'!N35</f>
        <v>0.10698929036983063</v>
      </c>
      <c r="O113" s="116">
        <f>'Type Data'!O35</f>
        <v>2333707709.1670332</v>
      </c>
      <c r="P113" s="110">
        <f>'Type Data'!P35</f>
        <v>102275360.33217287</v>
      </c>
      <c r="Q113" s="112">
        <f>'Type Data'!Q35</f>
        <v>4.583395072925954E-2</v>
      </c>
    </row>
    <row r="114" spans="2:17">
      <c r="B114" s="369"/>
      <c r="C114" s="151" t="s">
        <v>65</v>
      </c>
      <c r="D114" s="77">
        <f>'Type Data'!D36</f>
        <v>237422369.9222365</v>
      </c>
      <c r="E114" s="76">
        <f>'Type Data'!E36</f>
        <v>25412700.027626991</v>
      </c>
      <c r="F114" s="78">
        <f>'Type Data'!F36</f>
        <v>0.119865759143249</v>
      </c>
      <c r="G114" s="95">
        <f>'Type Data'!G36</f>
        <v>10.664075720242268</v>
      </c>
      <c r="H114" s="81">
        <f>'Type Data'!H36</f>
        <v>0.4668090926895907</v>
      </c>
      <c r="I114" s="178">
        <f>'Type Data'!I36</f>
        <v>3.3853435274550252</v>
      </c>
      <c r="J114" s="179">
        <f>'Type Data'!J36</f>
        <v>0.26132614390831144</v>
      </c>
      <c r="K114" s="78">
        <f>'Type Data'!K36</f>
        <v>8.3650668938220332E-2</v>
      </c>
      <c r="L114" s="79">
        <f>'Type Data'!L36</f>
        <v>803756283.289276</v>
      </c>
      <c r="M114" s="80">
        <f>'Type Data'!M36</f>
        <v>141434389.05851555</v>
      </c>
      <c r="N114" s="78">
        <f>'Type Data'!N36</f>
        <v>0.21354327901658979</v>
      </c>
      <c r="O114" s="77">
        <f>'Type Data'!O36</f>
        <v>253465058.08060098</v>
      </c>
      <c r="P114" s="76">
        <f>'Type Data'!P36</f>
        <v>42755663.705571026</v>
      </c>
      <c r="Q114" s="78">
        <f>'Type Data'!Q36</f>
        <v>0.2029129447805853</v>
      </c>
    </row>
    <row r="115" spans="2:17">
      <c r="B115" s="369"/>
      <c r="C115" s="151" t="s">
        <v>66</v>
      </c>
      <c r="D115" s="77">
        <f>'Type Data'!D37</f>
        <v>121937913.01302764</v>
      </c>
      <c r="E115" s="76">
        <f>'Type Data'!E37</f>
        <v>-582992.28586579859</v>
      </c>
      <c r="F115" s="78">
        <f>'Type Data'!F37</f>
        <v>-4.7583086693945929E-3</v>
      </c>
      <c r="G115" s="95">
        <f>'Type Data'!G37</f>
        <v>5.4769697479018085</v>
      </c>
      <c r="H115" s="81">
        <f>'Type Data'!H37</f>
        <v>-0.41605550610201458</v>
      </c>
      <c r="I115" s="178">
        <f>'Type Data'!I37</f>
        <v>3.4422343308903613</v>
      </c>
      <c r="J115" s="179">
        <f>'Type Data'!J37</f>
        <v>0.17151720391257275</v>
      </c>
      <c r="K115" s="78">
        <f>'Type Data'!K37</f>
        <v>5.244024391404898E-2</v>
      </c>
      <c r="L115" s="79">
        <f>'Type Data'!L37</f>
        <v>419738870.41056627</v>
      </c>
      <c r="M115" s="80">
        <f>'Type Data'!M37</f>
        <v>19007647.03665179</v>
      </c>
      <c r="N115" s="78">
        <f>'Type Data'!N37</f>
        <v>4.7432408377412923E-2</v>
      </c>
      <c r="O115" s="77">
        <f>'Type Data'!O37</f>
        <v>211349406.29079121</v>
      </c>
      <c r="P115" s="76">
        <f>'Type Data'!P37</f>
        <v>-13513240.490470707</v>
      </c>
      <c r="Q115" s="78">
        <f>'Type Data'!Q37</f>
        <v>-6.0095532467942032E-2</v>
      </c>
    </row>
    <row r="116" spans="2:17" ht="15" thickBot="1">
      <c r="B116" s="372"/>
      <c r="C116" s="152" t="s">
        <v>67</v>
      </c>
      <c r="D116" s="144">
        <f>'Type Data'!D38</f>
        <v>6588636.5695046233</v>
      </c>
      <c r="E116" s="138">
        <f>'Type Data'!E38</f>
        <v>-121684.5808229493</v>
      </c>
      <c r="F116" s="140">
        <f>'Type Data'!F38</f>
        <v>-1.8133942936100624E-2</v>
      </c>
      <c r="G116" s="141">
        <f>'Type Data'!G38</f>
        <v>0.29593554850525478</v>
      </c>
      <c r="H116" s="142">
        <f>'Type Data'!H38</f>
        <v>-2.6818286074136943E-2</v>
      </c>
      <c r="I116" s="180">
        <f>'Type Data'!I38</f>
        <v>3.0439660142568084</v>
      </c>
      <c r="J116" s="181">
        <f>'Type Data'!J38</f>
        <v>-3.7478228093484667E-2</v>
      </c>
      <c r="K116" s="140">
        <f>'Type Data'!K38</f>
        <v>-1.2162552733681498E-2</v>
      </c>
      <c r="L116" s="143">
        <f>'Type Data'!L38</f>
        <v>20055585.797861639</v>
      </c>
      <c r="M116" s="139">
        <f>'Type Data'!M38</f>
        <v>-621894.67513665557</v>
      </c>
      <c r="N116" s="140">
        <f>'Type Data'!N38</f>
        <v>-3.007594063255227E-2</v>
      </c>
      <c r="O116" s="144">
        <f>'Type Data'!O38</f>
        <v>26354546.278018493</v>
      </c>
      <c r="P116" s="138">
        <f>'Type Data'!P38</f>
        <v>-486738.32329179719</v>
      </c>
      <c r="Q116" s="140">
        <f>'Type Data'!Q38</f>
        <v>-1.8133942936100624E-2</v>
      </c>
    </row>
    <row r="117" spans="2:17" ht="15" thickBot="1">
      <c r="B117" s="94" t="s">
        <v>68</v>
      </c>
      <c r="C117" s="153" t="s">
        <v>69</v>
      </c>
      <c r="D117" s="137">
        <f>Granola!D11</f>
        <v>0</v>
      </c>
      <c r="E117" s="131">
        <f>Granola!E11</f>
        <v>0</v>
      </c>
      <c r="F117" s="133">
        <f>Granola!F11</f>
        <v>0</v>
      </c>
      <c r="G117" s="134">
        <f>Granola!G11</f>
        <v>0</v>
      </c>
      <c r="H117" s="135">
        <f>Granola!H11</f>
        <v>0</v>
      </c>
      <c r="I117" s="184">
        <f>Granola!I11</f>
        <v>0</v>
      </c>
      <c r="J117" s="185">
        <f>Granola!J11</f>
        <v>0</v>
      </c>
      <c r="K117" s="133">
        <f>Granola!K11</f>
        <v>0</v>
      </c>
      <c r="L117" s="136">
        <f>Granola!L11</f>
        <v>0</v>
      </c>
      <c r="M117" s="132">
        <f>Granola!M11</f>
        <v>0</v>
      </c>
      <c r="N117" s="133">
        <f>Granola!N11</f>
        <v>0</v>
      </c>
      <c r="O117" s="137">
        <f>Granola!O11</f>
        <v>0</v>
      </c>
      <c r="P117" s="131">
        <f>Granola!P11</f>
        <v>0</v>
      </c>
      <c r="Q117" s="133">
        <f>Granola!Q11</f>
        <v>0</v>
      </c>
    </row>
    <row r="118" spans="2:17">
      <c r="B118" s="368" t="s">
        <v>70</v>
      </c>
      <c r="C118" s="154" t="s">
        <v>14</v>
      </c>
      <c r="D118" s="125">
        <f>'NB vs PL'!D19</f>
        <v>1844196281.9342999</v>
      </c>
      <c r="E118" s="117">
        <f>'NB vs PL'!E19</f>
        <v>111630984.92856383</v>
      </c>
      <c r="F118" s="121">
        <f>'NB vs PL'!F19</f>
        <v>6.443104056250426E-2</v>
      </c>
      <c r="G118" s="122">
        <f>'NB vs PL'!G19</f>
        <v>82.834017704305182</v>
      </c>
      <c r="H118" s="123">
        <f>'NB vs PL'!H19</f>
        <v>-0.49911654374588466</v>
      </c>
      <c r="I118" s="186">
        <f>'NB vs PL'!I19</f>
        <v>3.4468702291692517</v>
      </c>
      <c r="J118" s="187">
        <f>'NB vs PL'!J19</f>
        <v>0.14210543264778375</v>
      </c>
      <c r="K118" s="121">
        <f>'NB vs PL'!K19</f>
        <v>4.3000165336232458E-2</v>
      </c>
      <c r="L118" s="124">
        <f>'NB vs PL'!L19</f>
        <v>6356705260.9439621</v>
      </c>
      <c r="M118" s="118">
        <f>'NB vs PL'!M19</f>
        <v>630984459.72464371</v>
      </c>
      <c r="N118" s="121">
        <f>'NB vs PL'!N19</f>
        <v>0.11020175129570982</v>
      </c>
      <c r="O118" s="125">
        <f>'NB vs PL'!O19</f>
        <v>2459238065.2703171</v>
      </c>
      <c r="P118" s="117">
        <f>'NB vs PL'!P19</f>
        <v>140729702.47471189</v>
      </c>
      <c r="Q118" s="121">
        <f>'NB vs PL'!Q19</f>
        <v>6.0698380360820953E-2</v>
      </c>
    </row>
    <row r="119" spans="2:17" ht="15" thickBot="1">
      <c r="B119" s="370"/>
      <c r="C119" s="155" t="s">
        <v>13</v>
      </c>
      <c r="D119" s="130">
        <f>'NB vs PL'!D20</f>
        <v>382179225.42979425</v>
      </c>
      <c r="E119" s="119">
        <f>'NB vs PL'!E20</f>
        <v>35661199.049953699</v>
      </c>
      <c r="F119" s="126">
        <f>'NB vs PL'!F20</f>
        <v>0.10291296941320791</v>
      </c>
      <c r="G119" s="127">
        <f>'NB vs PL'!G20</f>
        <v>17.165982295694175</v>
      </c>
      <c r="H119" s="128">
        <f>'NB vs PL'!H20</f>
        <v>0.4991165437447691</v>
      </c>
      <c r="I119" s="188">
        <f>'NB vs PL'!I20</f>
        <v>1.9614502642095897</v>
      </c>
      <c r="J119" s="189">
        <f>'NB vs PL'!J20</f>
        <v>7.0352857996401452E-2</v>
      </c>
      <c r="K119" s="126">
        <f>'NB vs PL'!K20</f>
        <v>3.7202133409552356E-2</v>
      </c>
      <c r="L119" s="129">
        <f>'NB vs PL'!L20</f>
        <v>749625542.69468629</v>
      </c>
      <c r="M119" s="120">
        <f>'NB vs PL'!M20</f>
        <v>94326201.801656723</v>
      </c>
      <c r="N119" s="126">
        <f>'NB vs PL'!N20</f>
        <v>0.1439436848404437</v>
      </c>
      <c r="O119" s="130">
        <f>'NB vs PL'!O20</f>
        <v>366067190.82174492</v>
      </c>
      <c r="P119" s="119">
        <f>'NB vs PL'!P20</f>
        <v>-10430021.267652929</v>
      </c>
      <c r="Q119" s="126">
        <f>'NB vs PL'!Q20</f>
        <v>-2.7702784861993505E-2</v>
      </c>
    </row>
    <row r="120" spans="2:17">
      <c r="B120" s="371" t="s">
        <v>53</v>
      </c>
      <c r="C120" s="150" t="s">
        <v>60</v>
      </c>
      <c r="D120" s="116">
        <f>Package!D35</f>
        <v>1101152737.815865</v>
      </c>
      <c r="E120" s="110">
        <f>Package!E35</f>
        <v>34806269.82872355</v>
      </c>
      <c r="F120" s="112">
        <f>Package!F35</f>
        <v>3.2640676247021862E-2</v>
      </c>
      <c r="G120" s="113">
        <f>Package!G35</f>
        <v>49.45943459104803</v>
      </c>
      <c r="H120" s="114">
        <f>Package!H35</f>
        <v>-1.8298262092699247</v>
      </c>
      <c r="I120" s="182">
        <f>Package!I35</f>
        <v>3.4258131186345757</v>
      </c>
      <c r="J120" s="183">
        <f>Package!J35</f>
        <v>0.12859654898580608</v>
      </c>
      <c r="K120" s="112">
        <f>Package!K35</f>
        <v>3.9001547599132866E-2</v>
      </c>
      <c r="L120" s="115">
        <f>Package!L35</f>
        <v>3772343494.8299699</v>
      </c>
      <c r="M120" s="111">
        <f>Package!M35</f>
        <v>256368251.59632587</v>
      </c>
      <c r="N120" s="112">
        <f>Package!N35</f>
        <v>7.2915260734470896E-2</v>
      </c>
      <c r="O120" s="116">
        <f>Package!O35</f>
        <v>2033662353.5395446</v>
      </c>
      <c r="P120" s="110">
        <f>Package!P35</f>
        <v>40900339.711454868</v>
      </c>
      <c r="Q120" s="112">
        <f>Package!Q35</f>
        <v>2.052444769001063E-2</v>
      </c>
    </row>
    <row r="121" spans="2:17">
      <c r="B121" s="369"/>
      <c r="C121" s="151" t="s">
        <v>61</v>
      </c>
      <c r="D121" s="77">
        <f>Package!D36</f>
        <v>784509891.09860504</v>
      </c>
      <c r="E121" s="76">
        <f>Package!E36</f>
        <v>86638644.904853344</v>
      </c>
      <c r="F121" s="78">
        <f>Package!F36</f>
        <v>0.12414703339245997</v>
      </c>
      <c r="G121" s="95">
        <f>Package!G36</f>
        <v>35.237087746595648</v>
      </c>
      <c r="H121" s="81">
        <f>Package!H36</f>
        <v>1.6707925267704837</v>
      </c>
      <c r="I121" s="178">
        <f>Package!I36</f>
        <v>2.6854107799723592</v>
      </c>
      <c r="J121" s="179">
        <f>Package!J36</f>
        <v>0.11081583844128717</v>
      </c>
      <c r="K121" s="78">
        <f>Package!K36</f>
        <v>4.3042047762040077E-2</v>
      </c>
      <c r="L121" s="79">
        <f>Package!L36</f>
        <v>2106731318.5511355</v>
      </c>
      <c r="M121" s="80">
        <f>Package!M36</f>
        <v>309995538.26071692</v>
      </c>
      <c r="N121" s="78">
        <f>Package!N36</f>
        <v>0.17253262369529382</v>
      </c>
      <c r="O121" s="77">
        <f>Package!O36</f>
        <v>409546861.67974579</v>
      </c>
      <c r="P121" s="76">
        <f>Package!P36</f>
        <v>43781472.230543554</v>
      </c>
      <c r="Q121" s="78">
        <f>Package!Q36</f>
        <v>0.11969823688477763</v>
      </c>
    </row>
    <row r="122" spans="2:17" ht="15" customHeight="1">
      <c r="B122" s="369"/>
      <c r="C122" s="151" t="s">
        <v>62</v>
      </c>
      <c r="D122" s="77">
        <f>Package!D37</f>
        <v>61038229.487486459</v>
      </c>
      <c r="E122" s="76">
        <f>Package!E37</f>
        <v>-2106056.7556032538</v>
      </c>
      <c r="F122" s="78">
        <f>Package!F37</f>
        <v>-3.3353085146856552E-2</v>
      </c>
      <c r="G122" s="95">
        <f>Package!G37</f>
        <v>2.7415963428268197</v>
      </c>
      <c r="H122" s="81">
        <f>Package!H37</f>
        <v>-0.29552513916678969</v>
      </c>
      <c r="I122" s="178">
        <f>Package!I37</f>
        <v>2.7568998345427294</v>
      </c>
      <c r="J122" s="179">
        <f>Package!J37</f>
        <v>-1.3708324128021587E-2</v>
      </c>
      <c r="K122" s="78">
        <f>Package!K37</f>
        <v>-4.947767184298772E-3</v>
      </c>
      <c r="L122" s="79">
        <f>Package!L37</f>
        <v>168276284.77483258</v>
      </c>
      <c r="M122" s="80">
        <f>Package!M37</f>
        <v>-6671789.8637130558</v>
      </c>
      <c r="N122" s="78">
        <f>Package!N37</f>
        <v>-3.8135829030970576E-2</v>
      </c>
      <c r="O122" s="77">
        <f>Package!O37</f>
        <v>46351620.677722193</v>
      </c>
      <c r="P122" s="76">
        <f>Package!P37</f>
        <v>-564382.50266930461</v>
      </c>
      <c r="Q122" s="78">
        <f>Package!Q37</f>
        <v>-1.2029637317979971E-2</v>
      </c>
    </row>
    <row r="123" spans="2:17" ht="15" thickBot="1">
      <c r="B123" s="372"/>
      <c r="C123" s="152" t="s">
        <v>63</v>
      </c>
      <c r="D123" s="144">
        <f>Package!D38</f>
        <v>237423447.52638787</v>
      </c>
      <c r="E123" s="138">
        <f>Package!E38</f>
        <v>25455216.449226141</v>
      </c>
      <c r="F123" s="140">
        <f>Package!F38</f>
        <v>0.12008977156562582</v>
      </c>
      <c r="G123" s="141">
        <f>Package!G38</f>
        <v>10.664124121967305</v>
      </c>
      <c r="H123" s="142">
        <f>Package!H38</f>
        <v>0.4688506236452703</v>
      </c>
      <c r="I123" s="180">
        <f>Package!I38</f>
        <v>3.3848983706063165</v>
      </c>
      <c r="J123" s="181">
        <f>Package!J38</f>
        <v>0.2611353571479591</v>
      </c>
      <c r="K123" s="140">
        <f>Package!K38</f>
        <v>8.3596404728172022E-2</v>
      </c>
      <c r="L123" s="143">
        <f>Package!L38</f>
        <v>803654240.67580462</v>
      </c>
      <c r="M123" s="139">
        <f>Package!M38</f>
        <v>141515720.40877247</v>
      </c>
      <c r="N123" s="140">
        <f>Package!N38</f>
        <v>0.21372524944131169</v>
      </c>
      <c r="O123" s="144">
        <f>Package!O38</f>
        <v>253436048.54713631</v>
      </c>
      <c r="P123" s="138">
        <f>Package!P38</f>
        <v>42775758.640578359</v>
      </c>
      <c r="Q123" s="140">
        <f>Package!Q38</f>
        <v>0.20305563359640441</v>
      </c>
    </row>
    <row r="124" spans="2:17">
      <c r="B124" s="368" t="s">
        <v>71</v>
      </c>
      <c r="C124" s="156" t="s">
        <v>72</v>
      </c>
      <c r="D124" s="116">
        <f>Flavor!D107</f>
        <v>209505625.93562442</v>
      </c>
      <c r="E124" s="110">
        <f>Flavor!E107</f>
        <v>-836585.55920618773</v>
      </c>
      <c r="F124" s="112">
        <f>Flavor!F107</f>
        <v>-3.9772595013661712E-3</v>
      </c>
      <c r="G124" s="113">
        <f>Flavor!G107</f>
        <v>9.4101657713467297</v>
      </c>
      <c r="H124" s="114">
        <f>Flavor!H107</f>
        <v>-0.70689924133927562</v>
      </c>
      <c r="I124" s="182">
        <f>Flavor!I107</f>
        <v>3.1534315812939737</v>
      </c>
      <c r="J124" s="183">
        <f>Flavor!J107</f>
        <v>8.4339433498795469E-2</v>
      </c>
      <c r="K124" s="112">
        <f>Flavor!K107</f>
        <v>2.748025456302592E-2</v>
      </c>
      <c r="L124" s="115">
        <f>Flavor!L107</f>
        <v>660661657.2841599</v>
      </c>
      <c r="M124" s="111">
        <f>Flavor!M107</f>
        <v>15102027.635502577</v>
      </c>
      <c r="N124" s="112">
        <f>Flavor!N107</f>
        <v>2.3393698958099007E-2</v>
      </c>
      <c r="O124" s="116">
        <f>Flavor!O107</f>
        <v>280212482.89843112</v>
      </c>
      <c r="P124" s="110">
        <f>Flavor!P107</f>
        <v>-9441499.6831707358</v>
      </c>
      <c r="Q124" s="112">
        <f>Flavor!Q107</f>
        <v>-3.2595787563565987E-2</v>
      </c>
    </row>
    <row r="125" spans="2:17">
      <c r="B125" s="369"/>
      <c r="C125" s="151" t="s">
        <v>73</v>
      </c>
      <c r="D125" s="77">
        <f>Flavor!D108</f>
        <v>275448679.41063988</v>
      </c>
      <c r="E125" s="76">
        <f>Flavor!E108</f>
        <v>9738549.8374613523</v>
      </c>
      <c r="F125" s="78">
        <f>Flavor!F108</f>
        <v>3.6651029650637705E-2</v>
      </c>
      <c r="G125" s="95">
        <f>Flavor!G108</f>
        <v>12.372067447721527</v>
      </c>
      <c r="H125" s="81">
        <f>Flavor!H108</f>
        <v>-0.40809035473237998</v>
      </c>
      <c r="I125" s="178">
        <f>Flavor!I108</f>
        <v>2.9906521524366059</v>
      </c>
      <c r="J125" s="179">
        <f>Flavor!J108</f>
        <v>0.12762600301118532</v>
      </c>
      <c r="K125" s="78">
        <f>Flavor!K108</f>
        <v>4.4577309584405478E-2</v>
      </c>
      <c r="L125" s="79">
        <f>Flavor!L108</f>
        <v>823771185.96525073</v>
      </c>
      <c r="M125" s="80">
        <f>Flavor!M108</f>
        <v>63036136.830023885</v>
      </c>
      <c r="N125" s="78">
        <f>Flavor!N108</f>
        <v>8.2862143530366902E-2</v>
      </c>
      <c r="O125" s="77">
        <f>Flavor!O108</f>
        <v>299999173.26283979</v>
      </c>
      <c r="P125" s="76">
        <f>Flavor!P108</f>
        <v>20557902.446190774</v>
      </c>
      <c r="Q125" s="78">
        <f>Flavor!Q108</f>
        <v>7.3567882031568332E-2</v>
      </c>
    </row>
    <row r="126" spans="2:17">
      <c r="B126" s="369"/>
      <c r="C126" s="151" t="s">
        <v>74</v>
      </c>
      <c r="D126" s="77">
        <f>Flavor!D109</f>
        <v>412213406.76027507</v>
      </c>
      <c r="E126" s="76">
        <f>Flavor!E109</f>
        <v>28107465.219640315</v>
      </c>
      <c r="F126" s="78">
        <f>Flavor!F109</f>
        <v>7.31763354321006E-2</v>
      </c>
      <c r="G126" s="95">
        <f>Flavor!G109</f>
        <v>18.514999172278458</v>
      </c>
      <c r="H126" s="81">
        <f>Flavor!H109</f>
        <v>4.022535151792539E-2</v>
      </c>
      <c r="I126" s="178">
        <f>Flavor!I109</f>
        <v>3.1477616170354525</v>
      </c>
      <c r="J126" s="179">
        <f>Flavor!J109</f>
        <v>0.10899967039369551</v>
      </c>
      <c r="K126" s="78">
        <f>Flavor!K109</f>
        <v>3.5869762853307709E-2</v>
      </c>
      <c r="L126" s="79">
        <f>Flavor!L109</f>
        <v>1297549539.8274162</v>
      </c>
      <c r="M126" s="80">
        <f>Flavor!M109</f>
        <v>130343021.19473195</v>
      </c>
      <c r="N126" s="78">
        <f>Flavor!N109</f>
        <v>0.11167091608383181</v>
      </c>
      <c r="O126" s="77">
        <f>Flavor!O109</f>
        <v>388750290.22561401</v>
      </c>
      <c r="P126" s="76">
        <f>Flavor!P109</f>
        <v>20578419.885938048</v>
      </c>
      <c r="Q126" s="78">
        <f>Flavor!Q109</f>
        <v>5.5893514805876843E-2</v>
      </c>
    </row>
    <row r="127" spans="2:17">
      <c r="B127" s="369"/>
      <c r="C127" s="151" t="s">
        <v>75</v>
      </c>
      <c r="D127" s="77">
        <f>Flavor!D110</f>
        <v>57196011.369277291</v>
      </c>
      <c r="E127" s="76">
        <f>Flavor!E110</f>
        <v>8518330.9727811292</v>
      </c>
      <c r="F127" s="78">
        <f>Flavor!F110</f>
        <v>0.17499459512853618</v>
      </c>
      <c r="G127" s="95">
        <f>Flavor!G110</f>
        <v>2.5690190706865006</v>
      </c>
      <c r="H127" s="81">
        <f>Flavor!H110</f>
        <v>0.22771413841328547</v>
      </c>
      <c r="I127" s="178">
        <f>Flavor!I110</f>
        <v>3.6533072679378455</v>
      </c>
      <c r="J127" s="179">
        <f>Flavor!J110</f>
        <v>0.18150910994542935</v>
      </c>
      <c r="K127" s="78">
        <f>Flavor!K110</f>
        <v>5.228100876993029E-2</v>
      </c>
      <c r="L127" s="79">
        <f>Flavor!L110</f>
        <v>208954604.03243637</v>
      </c>
      <c r="M127" s="80">
        <f>Flavor!M110</f>
        <v>39955522.896537453</v>
      </c>
      <c r="N127" s="78">
        <f>Flavor!N110</f>
        <v>0.23642449786107192</v>
      </c>
      <c r="O127" s="77">
        <f>Flavor!O110</f>
        <v>79669355.225053415</v>
      </c>
      <c r="P127" s="76">
        <f>Flavor!P110</f>
        <v>12302853.251664653</v>
      </c>
      <c r="Q127" s="78">
        <f>Flavor!Q110</f>
        <v>0.18262568029025092</v>
      </c>
    </row>
    <row r="128" spans="2:17">
      <c r="B128" s="369"/>
      <c r="C128" s="151" t="s">
        <v>76</v>
      </c>
      <c r="D128" s="77">
        <f>Flavor!D111</f>
        <v>448789308.9358753</v>
      </c>
      <c r="E128" s="76">
        <f>Flavor!E111</f>
        <v>61069150.754805624</v>
      </c>
      <c r="F128" s="78">
        <f>Flavor!F111</f>
        <v>0.15750832002468554</v>
      </c>
      <c r="G128" s="95">
        <f>Flavor!G111</f>
        <v>20.157844328211024</v>
      </c>
      <c r="H128" s="81">
        <f>Flavor!H111</f>
        <v>1.5092334803442604</v>
      </c>
      <c r="I128" s="178">
        <f>Flavor!I111</f>
        <v>2.926921607503647</v>
      </c>
      <c r="J128" s="179">
        <f>Flavor!J111</f>
        <v>0.11703283513721452</v>
      </c>
      <c r="K128" s="78">
        <f>Flavor!K111</f>
        <v>4.1650344415110709E-2</v>
      </c>
      <c r="L128" s="79">
        <f>Flavor!L111</f>
        <v>1313571125.541043</v>
      </c>
      <c r="M128" s="80">
        <f>Flavor!M111</f>
        <v>224120606.24791813</v>
      </c>
      <c r="N128" s="78">
        <f>Flavor!N111</f>
        <v>0.20571894021706991</v>
      </c>
      <c r="O128" s="77">
        <f>Flavor!O111</f>
        <v>316776964.50791156</v>
      </c>
      <c r="P128" s="76">
        <f>Flavor!P111</f>
        <v>40191029.451110363</v>
      </c>
      <c r="Q128" s="78">
        <f>Flavor!Q111</f>
        <v>0.14531118309705993</v>
      </c>
    </row>
    <row r="129" spans="2:17">
      <c r="B129" s="369"/>
      <c r="C129" s="151" t="s">
        <v>77</v>
      </c>
      <c r="D129" s="77">
        <f>Flavor!D112</f>
        <v>93581734.855554119</v>
      </c>
      <c r="E129" s="76">
        <f>Flavor!E112</f>
        <v>253772.20386020839</v>
      </c>
      <c r="F129" s="78">
        <f>Flavor!F112</f>
        <v>2.7191443662742637E-3</v>
      </c>
      <c r="G129" s="95">
        <f>Flavor!G112</f>
        <v>4.2033221505544285</v>
      </c>
      <c r="H129" s="81">
        <f>Flavor!H112</f>
        <v>-0.28557743331213903</v>
      </c>
      <c r="I129" s="178">
        <f>Flavor!I112</f>
        <v>3.1760207117671717</v>
      </c>
      <c r="J129" s="179">
        <f>Flavor!J112</f>
        <v>0.18185426519153047</v>
      </c>
      <c r="K129" s="78">
        <f>Flavor!K112</f>
        <v>6.0736191002177913E-2</v>
      </c>
      <c r="L129" s="79">
        <f>Flavor!L112</f>
        <v>297217528.14434373</v>
      </c>
      <c r="M129" s="80">
        <f>Flavor!M112</f>
        <v>17778073.845377207</v>
      </c>
      <c r="N129" s="78">
        <f>Flavor!N112</f>
        <v>6.3620485840044663E-2</v>
      </c>
      <c r="O129" s="77">
        <f>Flavor!O112</f>
        <v>189589365.34910309</v>
      </c>
      <c r="P129" s="76">
        <f>Flavor!P112</f>
        <v>4105119.4855737686</v>
      </c>
      <c r="Q129" s="78">
        <f>Flavor!Q112</f>
        <v>2.2131903798418139E-2</v>
      </c>
    </row>
    <row r="130" spans="2:17">
      <c r="B130" s="369"/>
      <c r="C130" s="151" t="s">
        <v>78</v>
      </c>
      <c r="D130" s="77">
        <f>Flavor!D113</f>
        <v>12415888.36874629</v>
      </c>
      <c r="E130" s="76">
        <f>Flavor!E113</f>
        <v>3068654.8667310532</v>
      </c>
      <c r="F130" s="78">
        <f>Flavor!F113</f>
        <v>0.32829551824820252</v>
      </c>
      <c r="G130" s="95">
        <f>Flavor!G113</f>
        <v>0.55767269841402167</v>
      </c>
      <c r="H130" s="81">
        <f>Flavor!H113</f>
        <v>0.10808833607137841</v>
      </c>
      <c r="I130" s="178">
        <f>Flavor!I113</f>
        <v>3.8359958672160093</v>
      </c>
      <c r="J130" s="179">
        <f>Flavor!J113</f>
        <v>0.18658953759953478</v>
      </c>
      <c r="K130" s="78">
        <f>Flavor!K113</f>
        <v>5.1128737319624244E-2</v>
      </c>
      <c r="L130" s="79">
        <f>Flavor!L113</f>
        <v>47627296.470326088</v>
      </c>
      <c r="M130" s="80">
        <f>Flavor!M113</f>
        <v>13515443.363668516</v>
      </c>
      <c r="N130" s="78">
        <f>Flavor!N113</f>
        <v>0.39620959088354901</v>
      </c>
      <c r="O130" s="77">
        <f>Flavor!O113</f>
        <v>22046036.480740048</v>
      </c>
      <c r="P130" s="76">
        <f>Flavor!P113</f>
        <v>4616015.346780844</v>
      </c>
      <c r="Q130" s="78">
        <f>Flavor!Q113</f>
        <v>0.26483131094932427</v>
      </c>
    </row>
    <row r="131" spans="2:17">
      <c r="B131" s="369"/>
      <c r="C131" s="151" t="s">
        <v>79</v>
      </c>
      <c r="D131" s="77">
        <f>Flavor!D114</f>
        <v>66177123.322055444</v>
      </c>
      <c r="E131" s="76">
        <f>Flavor!E114</f>
        <v>-1442737.1694977134</v>
      </c>
      <c r="F131" s="78">
        <f>Flavor!F114</f>
        <v>-2.1335997427529969E-2</v>
      </c>
      <c r="G131" s="95">
        <f>Flavor!G114</f>
        <v>2.9724151700000094</v>
      </c>
      <c r="H131" s="81">
        <f>Flavor!H114</f>
        <v>-0.27997302103417088</v>
      </c>
      <c r="I131" s="178">
        <f>Flavor!I114</f>
        <v>3.3794711236439161</v>
      </c>
      <c r="J131" s="179">
        <f>Flavor!J114</f>
        <v>0.13408925953576745</v>
      </c>
      <c r="K131" s="78">
        <f>Flavor!K114</f>
        <v>4.1316943629564534E-2</v>
      </c>
      <c r="L131" s="79">
        <f>Flavor!L114</f>
        <v>223643677.31270871</v>
      </c>
      <c r="M131" s="80">
        <f>Flavor!M114</f>
        <v>4191408.419898957</v>
      </c>
      <c r="N131" s="78">
        <f>Flavor!N114</f>
        <v>1.9099407999040682E-2</v>
      </c>
      <c r="O131" s="77">
        <f>Flavor!O114</f>
        <v>130649236.40141861</v>
      </c>
      <c r="P131" s="76">
        <f>Flavor!P114</f>
        <v>-9113407.4689829499</v>
      </c>
      <c r="Q131" s="78">
        <f>Flavor!Q114</f>
        <v>-6.5206318488319287E-2</v>
      </c>
    </row>
    <row r="132" spans="2:17">
      <c r="B132" s="369"/>
      <c r="C132" s="151" t="s">
        <v>80</v>
      </c>
      <c r="D132" s="77">
        <f>Flavor!D115</f>
        <v>23496629.200525071</v>
      </c>
      <c r="E132" s="76">
        <f>Flavor!E115</f>
        <v>-1139696.7569276951</v>
      </c>
      <c r="F132" s="78">
        <f>Flavor!F115</f>
        <v>-4.6260824722645949E-2</v>
      </c>
      <c r="G132" s="95">
        <f>Flavor!G115</f>
        <v>1.0553758394667048</v>
      </c>
      <c r="H132" s="81">
        <f>Flavor!H115</f>
        <v>-0.12958513253200854</v>
      </c>
      <c r="I132" s="178">
        <f>Flavor!I115</f>
        <v>2.7028218888551834</v>
      </c>
      <c r="J132" s="179">
        <f>Flavor!J115</f>
        <v>0.11867123171538907</v>
      </c>
      <c r="K132" s="78">
        <f>Flavor!K115</f>
        <v>4.5922721799330962E-2</v>
      </c>
      <c r="L132" s="79">
        <f>Flavor!L115</f>
        <v>63507203.717493035</v>
      </c>
      <c r="M132" s="80">
        <f>Flavor!M115</f>
        <v>-156774.19496870041</v>
      </c>
      <c r="N132" s="78">
        <f>Flavor!N115</f>
        <v>-2.4625259072605494E-3</v>
      </c>
      <c r="O132" s="77">
        <f>Flavor!O115</f>
        <v>22833899.843118396</v>
      </c>
      <c r="P132" s="76">
        <f>Flavor!P115</f>
        <v>-760881.25151248649</v>
      </c>
      <c r="Q132" s="78">
        <f>Flavor!Q115</f>
        <v>-3.2247862290429516E-2</v>
      </c>
    </row>
    <row r="133" spans="2:17">
      <c r="B133" s="369"/>
      <c r="C133" s="151" t="s">
        <v>81</v>
      </c>
      <c r="D133" s="77">
        <f>Flavor!D116</f>
        <v>32655655.840130169</v>
      </c>
      <c r="E133" s="76">
        <f>Flavor!E116</f>
        <v>-3264370.3976154886</v>
      </c>
      <c r="F133" s="78">
        <f>Flavor!F116</f>
        <v>-9.0878842237180971E-2</v>
      </c>
      <c r="G133" s="95">
        <f>Flavor!G116</f>
        <v>1.4667631642603027</v>
      </c>
      <c r="H133" s="81">
        <f>Flavor!H116</f>
        <v>-0.26092258232409571</v>
      </c>
      <c r="I133" s="178">
        <f>Flavor!I116</f>
        <v>3.2571622806088727</v>
      </c>
      <c r="J133" s="179">
        <f>Flavor!J116</f>
        <v>0.10053576957416555</v>
      </c>
      <c r="K133" s="78">
        <f>Flavor!K116</f>
        <v>3.1849117791642394E-2</v>
      </c>
      <c r="L133" s="79">
        <f>Flavor!L116</f>
        <v>106364770.45101683</v>
      </c>
      <c r="M133" s="80">
        <f>Flavor!M116</f>
        <v>-7021336.6481133848</v>
      </c>
      <c r="N133" s="78">
        <f>Flavor!N116</f>
        <v>-6.1924135396718684E-2</v>
      </c>
      <c r="O133" s="77">
        <f>Flavor!O116</f>
        <v>68398288.759360582</v>
      </c>
      <c r="P133" s="76">
        <f>Flavor!P116</f>
        <v>-8421813.6403536797</v>
      </c>
      <c r="Q133" s="78">
        <f>Flavor!Q116</f>
        <v>-0.10963033603538916</v>
      </c>
    </row>
    <row r="134" spans="2:17">
      <c r="B134" s="369"/>
      <c r="C134" s="151" t="s">
        <v>82</v>
      </c>
      <c r="D134" s="77">
        <f>Flavor!D117</f>
        <v>9683285.7629194092</v>
      </c>
      <c r="E134" s="76">
        <f>Flavor!E117</f>
        <v>4223430.6156160021</v>
      </c>
      <c r="F134" s="78">
        <f>Flavor!F117</f>
        <v>0.77354261270135194</v>
      </c>
      <c r="G134" s="95">
        <f>Flavor!G117</f>
        <v>0.43493497529461339</v>
      </c>
      <c r="H134" s="81">
        <f>Flavor!H117</f>
        <v>0.17232620507887181</v>
      </c>
      <c r="I134" s="178">
        <f>Flavor!I117</f>
        <v>3.5691794156701797</v>
      </c>
      <c r="J134" s="179">
        <f>Flavor!J117</f>
        <v>0.30183906556124107</v>
      </c>
      <c r="K134" s="78">
        <f>Flavor!K117</f>
        <v>9.2380662317954498E-2</v>
      </c>
      <c r="L134" s="79">
        <f>Flavor!L117</f>
        <v>34561384.221064068</v>
      </c>
      <c r="M134" s="80">
        <f>Flavor!M117</f>
        <v>16722179.192529663</v>
      </c>
      <c r="N134" s="78">
        <f>Flavor!N117</f>
        <v>0.93738365391181833</v>
      </c>
      <c r="O134" s="77">
        <f>Flavor!O117</f>
        <v>17015310.718351081</v>
      </c>
      <c r="P134" s="76">
        <f>Flavor!P117</f>
        <v>8738838.4512598421</v>
      </c>
      <c r="Q134" s="78">
        <f>Flavor!Q117</f>
        <v>1.055865128190794</v>
      </c>
    </row>
    <row r="135" spans="2:17">
      <c r="B135" s="369"/>
      <c r="C135" s="151" t="s">
        <v>83</v>
      </c>
      <c r="D135" s="77">
        <f>Flavor!D118</f>
        <v>27086511.304148428</v>
      </c>
      <c r="E135" s="76">
        <f>Flavor!E118</f>
        <v>727017.30695512518</v>
      </c>
      <c r="F135" s="78">
        <f>Flavor!F118</f>
        <v>2.7580852160232525E-2</v>
      </c>
      <c r="G135" s="95">
        <f>Flavor!G118</f>
        <v>1.2166191738345697</v>
      </c>
      <c r="H135" s="81">
        <f>Flavor!H118</f>
        <v>-5.1222942000867633E-2</v>
      </c>
      <c r="I135" s="178">
        <f>Flavor!I118</f>
        <v>3.0233609309052003</v>
      </c>
      <c r="J135" s="179">
        <f>Flavor!J118</f>
        <v>0.1589499247503392</v>
      </c>
      <c r="K135" s="78">
        <f>Flavor!K118</f>
        <v>5.5491311969126593E-2</v>
      </c>
      <c r="L135" s="79">
        <f>Flavor!L118</f>
        <v>81892300.031484425</v>
      </c>
      <c r="M135" s="80">
        <f>Flavor!M118</f>
        <v>6387875.3092509359</v>
      </c>
      <c r="N135" s="78">
        <f>Flavor!N118</f>
        <v>8.4602661800956991E-2</v>
      </c>
      <c r="O135" s="77">
        <f>Flavor!O118</f>
        <v>46544099.535430916</v>
      </c>
      <c r="P135" s="76">
        <f>Flavor!P118</f>
        <v>593857.09008849412</v>
      </c>
      <c r="Q135" s="78">
        <f>Flavor!Q118</f>
        <v>1.2923916360068918E-2</v>
      </c>
    </row>
    <row r="136" spans="2:17" ht="15" thickBot="1">
      <c r="B136" s="370"/>
      <c r="C136" s="157" t="s">
        <v>84</v>
      </c>
      <c r="D136" s="144">
        <f>Flavor!D119</f>
        <v>20316439.291919284</v>
      </c>
      <c r="E136" s="138">
        <f>Flavor!E119</f>
        <v>5769449.9588903338</v>
      </c>
      <c r="F136" s="140">
        <f>Flavor!F119</f>
        <v>0.39660783594518717</v>
      </c>
      <c r="G136" s="141">
        <f>Flavor!G119</f>
        <v>0.91253426139118354</v>
      </c>
      <c r="H136" s="142">
        <f>Flavor!H119</f>
        <v>0.21285141706242816</v>
      </c>
      <c r="I136" s="180">
        <f>Flavor!I119</f>
        <v>3.1663126118897922</v>
      </c>
      <c r="J136" s="181">
        <f>Flavor!J119</f>
        <v>0.45217208023936273</v>
      </c>
      <c r="K136" s="140">
        <f>Flavor!K119</f>
        <v>0.16659862485617258</v>
      </c>
      <c r="L136" s="143">
        <f>Flavor!L119</f>
        <v>64328197.958697349</v>
      </c>
      <c r="M136" s="139">
        <f>Flavor!M119</f>
        <v>24845624.59643703</v>
      </c>
      <c r="N136" s="140">
        <f>Flavor!N119</f>
        <v>0.62928078087701056</v>
      </c>
      <c r="O136" s="144">
        <f>Flavor!O119</f>
        <v>46812722.476566814</v>
      </c>
      <c r="P136" s="138">
        <f>Flavor!P119</f>
        <v>12580207.086354785</v>
      </c>
      <c r="Q136" s="140">
        <f>Flavor!Q119</f>
        <v>0.36749292136305572</v>
      </c>
    </row>
    <row r="137" spans="2:17">
      <c r="B137" s="371" t="s">
        <v>85</v>
      </c>
      <c r="C137" s="211" t="s">
        <v>133</v>
      </c>
      <c r="D137" s="116">
        <f>Fat!D35</f>
        <v>544932935.36961019</v>
      </c>
      <c r="E137" s="110">
        <f>Fat!E35</f>
        <v>47539227.497052431</v>
      </c>
      <c r="F137" s="112">
        <f>Fat!F35</f>
        <v>9.5576656368224377E-2</v>
      </c>
      <c r="G137" s="113">
        <f>Fat!G35</f>
        <v>24.476236536341403</v>
      </c>
      <c r="H137" s="114">
        <f>Fat!H35</f>
        <v>0.55253409123666586</v>
      </c>
      <c r="I137" s="182">
        <f>Fat!I35</f>
        <v>3.4963156500550734</v>
      </c>
      <c r="J137" s="183">
        <f>Fat!J35</f>
        <v>0.18719179297882249</v>
      </c>
      <c r="K137" s="112">
        <f>Fat!K35</f>
        <v>5.6568385187073127E-2</v>
      </c>
      <c r="L137" s="115">
        <f>Fat!L35</f>
        <v>1905257550.163218</v>
      </c>
      <c r="M137" s="111">
        <f>Fat!M35</f>
        <v>259320165.08252168</v>
      </c>
      <c r="N137" s="112">
        <f>Fat!N35</f>
        <v>0.15755165866762777</v>
      </c>
      <c r="O137" s="116">
        <f>Fat!O35</f>
        <v>649292682.79044414</v>
      </c>
      <c r="P137" s="110">
        <f>Fat!P35</f>
        <v>58759388.500226855</v>
      </c>
      <c r="Q137" s="112">
        <f>Fat!Q35</f>
        <v>9.9502244951068894E-2</v>
      </c>
    </row>
    <row r="138" spans="2:17">
      <c r="B138" s="369"/>
      <c r="C138" s="212" t="s">
        <v>87</v>
      </c>
      <c r="D138" s="77">
        <f>Fat!D36</f>
        <v>60225717.834057704</v>
      </c>
      <c r="E138" s="76">
        <f>Fat!E36</f>
        <v>3661571.2478278652</v>
      </c>
      <c r="F138" s="78">
        <f>Fat!F36</f>
        <v>6.4733076848352028E-2</v>
      </c>
      <c r="G138" s="95">
        <f>Fat!G36</f>
        <v>2.7051015264429155</v>
      </c>
      <c r="H138" s="81">
        <f>Fat!H36</f>
        <v>-1.5527606117347492E-2</v>
      </c>
      <c r="I138" s="178">
        <f>Fat!I36</f>
        <v>3.91714443279953</v>
      </c>
      <c r="J138" s="179">
        <f>Fat!J36</f>
        <v>0.20156749440544619</v>
      </c>
      <c r="K138" s="78">
        <f>Fat!K36</f>
        <v>5.4249312488349667E-2</v>
      </c>
      <c r="L138" s="79">
        <f>Fat!L36</f>
        <v>235912835.3250345</v>
      </c>
      <c r="M138" s="80">
        <f>Fat!M36</f>
        <v>25744396.729296476</v>
      </c>
      <c r="N138" s="78">
        <f>Fat!N36</f>
        <v>0.12249411425098032</v>
      </c>
      <c r="O138" s="77">
        <f>Fat!O36</f>
        <v>100034617.87909602</v>
      </c>
      <c r="P138" s="76">
        <f>Fat!P36</f>
        <v>6709524.1495936066</v>
      </c>
      <c r="Q138" s="78">
        <f>Fat!Q36</f>
        <v>7.1894105662950514E-2</v>
      </c>
    </row>
    <row r="139" spans="2:17">
      <c r="B139" s="369"/>
      <c r="C139" s="212" t="s">
        <v>50</v>
      </c>
      <c r="D139" s="77">
        <f>Fat!D37</f>
        <v>837134586.08573329</v>
      </c>
      <c r="E139" s="76">
        <f>Fat!E37</f>
        <v>38305866.918138862</v>
      </c>
      <c r="F139" s="78">
        <f>Fat!F37</f>
        <v>4.7952541012865467E-2</v>
      </c>
      <c r="G139" s="95">
        <f>Fat!G37</f>
        <v>37.600781328970385</v>
      </c>
      <c r="H139" s="81">
        <f>Fat!H37</f>
        <v>-0.82137858075302717</v>
      </c>
      <c r="I139" s="178">
        <f>Fat!I37</f>
        <v>2.9949311813267068</v>
      </c>
      <c r="J139" s="179">
        <f>Fat!J37</f>
        <v>8.5809091029487305E-2</v>
      </c>
      <c r="K139" s="78">
        <f>Fat!K37</f>
        <v>2.9496558881349787E-2</v>
      </c>
      <c r="L139" s="79">
        <f>Fat!L37</f>
        <v>2507160474.8351889</v>
      </c>
      <c r="M139" s="80">
        <f>Fat!M37</f>
        <v>183270201.54090595</v>
      </c>
      <c r="N139" s="78">
        <f>Fat!N37</f>
        <v>7.8863534843711516E-2</v>
      </c>
      <c r="O139" s="77">
        <f>Fat!O37</f>
        <v>1200334379.3920295</v>
      </c>
      <c r="P139" s="76">
        <f>Fat!P37</f>
        <v>57704599.233157158</v>
      </c>
      <c r="Q139" s="78">
        <f>Fat!Q37</f>
        <v>5.0501571230826714E-2</v>
      </c>
    </row>
    <row r="140" spans="2:17" ht="15" thickBot="1">
      <c r="B140" s="372"/>
      <c r="C140" s="213" t="s">
        <v>15</v>
      </c>
      <c r="D140" s="109">
        <f>Fat!D38</f>
        <v>783518791.89911366</v>
      </c>
      <c r="E140" s="103">
        <f>Fat!E38</f>
        <v>58065527.083401799</v>
      </c>
      <c r="F140" s="105">
        <f>Fat!F38</f>
        <v>8.004034153482277E-2</v>
      </c>
      <c r="G140" s="106">
        <f>Fat!G38</f>
        <v>35.192571482550647</v>
      </c>
      <c r="H140" s="107">
        <f>Fat!H38</f>
        <v>0.29963301030182521</v>
      </c>
      <c r="I140" s="190">
        <f>Fat!I38</f>
        <v>3.1341859647826054</v>
      </c>
      <c r="J140" s="191">
        <f>Fat!J38</f>
        <v>0.10463185444841638</v>
      </c>
      <c r="K140" s="105">
        <f>Fat!K38</f>
        <v>3.4537047577894053E-2</v>
      </c>
      <c r="L140" s="108">
        <f>Fat!L38</f>
        <v>2455693600.713625</v>
      </c>
      <c r="M140" s="104">
        <f>Fat!M38</f>
        <v>257893680.43582821</v>
      </c>
      <c r="N140" s="105">
        <f>Fat!N38</f>
        <v>0.11734174619645589</v>
      </c>
      <c r="O140" s="109">
        <f>Fat!O38</f>
        <v>875215039.75487494</v>
      </c>
      <c r="P140" s="103">
        <f>Fat!P38</f>
        <v>7857533.3410028219</v>
      </c>
      <c r="Q140" s="105">
        <f>Fat!Q38</f>
        <v>9.0591633587056158E-3</v>
      </c>
    </row>
    <row r="141" spans="2:17" ht="15" hidden="1" thickBot="1">
      <c r="B141" s="368" t="s">
        <v>88</v>
      </c>
      <c r="C141" s="154" t="s">
        <v>89</v>
      </c>
      <c r="D141" s="125">
        <f>Organic!D11</f>
        <v>129921897.1537535</v>
      </c>
      <c r="E141" s="117">
        <f>Organic!E11</f>
        <v>6644827.4583970755</v>
      </c>
      <c r="F141" s="121">
        <f>Organic!F11</f>
        <v>5.3901568838534544E-2</v>
      </c>
      <c r="G141" s="122">
        <f>Organic!G11</f>
        <v>5.8355788016897936</v>
      </c>
      <c r="H141" s="123">
        <f>Organic!H11</f>
        <v>-9.3816538493724622E-2</v>
      </c>
      <c r="I141" s="186">
        <f>Organic!I11</f>
        <v>3.747094297672068</v>
      </c>
      <c r="J141" s="187">
        <f>Organic!J11</f>
        <v>0.2836410496052304</v>
      </c>
      <c r="K141" s="121">
        <f>Organic!K11</f>
        <v>8.1895446333380598E-2</v>
      </c>
      <c r="L141" s="124">
        <f>Organic!L11</f>
        <v>486829599.96756667</v>
      </c>
      <c r="M141" s="118">
        <f>Organic!M11</f>
        <v>59865232.519022524</v>
      </c>
      <c r="N141" s="121">
        <f>Organic!N11</f>
        <v>0.14021130821001643</v>
      </c>
      <c r="O141" s="125">
        <f>Organic!O11</f>
        <v>99559665.587463215</v>
      </c>
      <c r="P141" s="117">
        <f>Organic!P11</f>
        <v>7671088.3822803199</v>
      </c>
      <c r="Q141" s="121">
        <f>Organic!Q11</f>
        <v>8.3482502565592434E-2</v>
      </c>
    </row>
    <row r="142" spans="2:17" hidden="1">
      <c r="B142" s="369"/>
      <c r="C142" s="158" t="s">
        <v>90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0"/>
      <c r="C143" s="155" t="s">
        <v>91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71" t="s">
        <v>54</v>
      </c>
      <c r="C144" s="150" t="s">
        <v>92</v>
      </c>
      <c r="D144" s="116">
        <f>Size!D59</f>
        <v>540632001.93297267</v>
      </c>
      <c r="E144" s="110">
        <f>Size!E59</f>
        <v>-6076465.3087630272</v>
      </c>
      <c r="F144" s="112">
        <f>Size!F59</f>
        <v>-1.1114635446237241E-2</v>
      </c>
      <c r="G144" s="113">
        <f>Size!G59</f>
        <v>24.283055582705707</v>
      </c>
      <c r="H144" s="114">
        <f>Size!H59</f>
        <v>-2.0125940958015924</v>
      </c>
      <c r="I144" s="182">
        <f>Size!I59</f>
        <v>3.7190954915496777</v>
      </c>
      <c r="J144" s="183">
        <f>Size!J59</f>
        <v>0.20186527252650954</v>
      </c>
      <c r="K144" s="112">
        <f>Size!K59</f>
        <v>5.7393249789197222E-2</v>
      </c>
      <c r="L144" s="115">
        <f>Size!L59</f>
        <v>2010662040.9763954</v>
      </c>
      <c r="M144" s="111">
        <f>Size!M59</f>
        <v>87762498.997924805</v>
      </c>
      <c r="N144" s="112">
        <f>Size!N59</f>
        <v>4.5640709294478277E-2</v>
      </c>
      <c r="O144" s="116">
        <f>Size!O59</f>
        <v>1609227700.1895926</v>
      </c>
      <c r="P144" s="110">
        <f>Size!P59</f>
        <v>-13322647.081384897</v>
      </c>
      <c r="Q144" s="112">
        <f>Size!Q59</f>
        <v>-8.2109298511400339E-3</v>
      </c>
    </row>
    <row r="145" spans="1:17">
      <c r="B145" s="369"/>
      <c r="C145" s="151" t="s">
        <v>93</v>
      </c>
      <c r="D145" s="77">
        <f>Size!D60</f>
        <v>239802454.63920885</v>
      </c>
      <c r="E145" s="76">
        <f>Size!E60</f>
        <v>-7740074.8645347059</v>
      </c>
      <c r="F145" s="78">
        <f>Size!F60</f>
        <v>-3.1267656834772922E-2</v>
      </c>
      <c r="G145" s="95">
        <f>Size!G60</f>
        <v>10.770979731227829</v>
      </c>
      <c r="H145" s="81">
        <f>Size!H60</f>
        <v>-1.1353506557932533</v>
      </c>
      <c r="I145" s="178">
        <f>Size!I60</f>
        <v>3.3835406955698448</v>
      </c>
      <c r="J145" s="179">
        <f>Size!J60</f>
        <v>0.10105894098216028</v>
      </c>
      <c r="K145" s="78">
        <f>Size!K60</f>
        <v>3.0787358022909831E-2</v>
      </c>
      <c r="L145" s="79">
        <f>Size!L60</f>
        <v>811381364.16930485</v>
      </c>
      <c r="M145" s="80">
        <f>Size!M60</f>
        <v>-1172472.4112169743</v>
      </c>
      <c r="N145" s="78">
        <f>Size!N60</f>
        <v>-1.4429473573727757E-3</v>
      </c>
      <c r="O145" s="77">
        <f>Size!O60</f>
        <v>175470793.86056286</v>
      </c>
      <c r="P145" s="76">
        <f>Size!P60</f>
        <v>-3589127.310344696</v>
      </c>
      <c r="Q145" s="78">
        <f>Size!Q60</f>
        <v>-2.0044280634519976E-2</v>
      </c>
    </row>
    <row r="146" spans="1:17">
      <c r="B146" s="369"/>
      <c r="C146" s="151" t="s">
        <v>94</v>
      </c>
      <c r="D146" s="77">
        <f>Size!D61</f>
        <v>416696329.20738131</v>
      </c>
      <c r="E146" s="76">
        <f>Size!E61</f>
        <v>30268251.166758895</v>
      </c>
      <c r="F146" s="78">
        <f>Size!F61</f>
        <v>7.8328291567821867E-2</v>
      </c>
      <c r="G146" s="95">
        <f>Size!G61</f>
        <v>18.716354353930353</v>
      </c>
      <c r="H146" s="81">
        <f>Size!H61</f>
        <v>0.12989013221915968</v>
      </c>
      <c r="I146" s="178">
        <f>Size!I61</f>
        <v>3.1628375977387102</v>
      </c>
      <c r="J146" s="179">
        <f>Size!J61</f>
        <v>7.4749604662120994E-2</v>
      </c>
      <c r="K146" s="78">
        <f>Size!K61</f>
        <v>2.4205788445700902E-2</v>
      </c>
      <c r="L146" s="79">
        <f>Size!L61</f>
        <v>1317942816.8568127</v>
      </c>
      <c r="M146" s="80">
        <f>Size!M61</f>
        <v>124618908.87190342</v>
      </c>
      <c r="N146" s="78">
        <f>Size!N61</f>
        <v>0.10443007806852668</v>
      </c>
      <c r="O146" s="77">
        <f>Size!O61</f>
        <v>281743219.51789999</v>
      </c>
      <c r="P146" s="76">
        <f>Size!P61</f>
        <v>22659441.412558734</v>
      </c>
      <c r="Q146" s="78">
        <f>Size!Q61</f>
        <v>8.7459900339054028E-2</v>
      </c>
    </row>
    <row r="147" spans="1:17">
      <c r="B147" s="369"/>
      <c r="C147" s="151" t="s">
        <v>95</v>
      </c>
      <c r="D147" s="77">
        <f>Size!D62</f>
        <v>697321625.95582604</v>
      </c>
      <c r="E147" s="76">
        <f>Size!E62</f>
        <v>77739036.917540669</v>
      </c>
      <c r="F147" s="78">
        <f>Size!F62</f>
        <v>0.12547001528594762</v>
      </c>
      <c r="G147" s="95">
        <f>Size!G62</f>
        <v>31.320935019690904</v>
      </c>
      <c r="H147" s="81">
        <f>Size!H62</f>
        <v>1.5201770573134858</v>
      </c>
      <c r="I147" s="178">
        <f>Size!I62</f>
        <v>2.5656802387943589</v>
      </c>
      <c r="J147" s="179">
        <f>Size!J62</f>
        <v>0.11361360594661951</v>
      </c>
      <c r="K147" s="78">
        <f>Size!K62</f>
        <v>4.633381671797103E-2</v>
      </c>
      <c r="L147" s="79">
        <f>Size!L62</f>
        <v>1789104315.7988143</v>
      </c>
      <c r="M147" s="80">
        <f>Size!M62</f>
        <v>269846522.92462111</v>
      </c>
      <c r="N147" s="78">
        <f>Size!N62</f>
        <v>0.17761733669577864</v>
      </c>
      <c r="O147" s="77">
        <f>Size!O62</f>
        <v>349026166.65219915</v>
      </c>
      <c r="P147" s="76">
        <f>Size!P62</f>
        <v>38875310.331023693</v>
      </c>
      <c r="Q147" s="78">
        <f>Size!Q62</f>
        <v>0.12534323068502679</v>
      </c>
    </row>
    <row r="148" spans="1:17">
      <c r="B148" s="369"/>
      <c r="C148" s="151" t="s">
        <v>96</v>
      </c>
      <c r="D148" s="77">
        <f>Size!D63</f>
        <v>686509276.56244528</v>
      </c>
      <c r="E148" s="76">
        <f>Size!E63</f>
        <v>35270727.855067372</v>
      </c>
      <c r="F148" s="78">
        <f>Size!F63</f>
        <v>5.4159459579097534E-2</v>
      </c>
      <c r="G148" s="95">
        <f>Size!G63</f>
        <v>30.835286962675493</v>
      </c>
      <c r="H148" s="81">
        <f>Size!H63</f>
        <v>-0.4880631590937945</v>
      </c>
      <c r="I148" s="178">
        <f>Size!I63</f>
        <v>3.8325880346593673</v>
      </c>
      <c r="J148" s="179">
        <f>Size!J63</f>
        <v>0.2182186533060464</v>
      </c>
      <c r="K148" s="78">
        <f>Size!K63</f>
        <v>6.0375304868352783E-2</v>
      </c>
      <c r="L148" s="79">
        <f>Size!L63</f>
        <v>2631107239.0358863</v>
      </c>
      <c r="M148" s="80">
        <f>Size!M63</f>
        <v>277290568.63096619</v>
      </c>
      <c r="N148" s="78">
        <f>Size!N63</f>
        <v>0.11780465833104356</v>
      </c>
      <c r="O148" s="77">
        <f>Size!O63</f>
        <v>1902908947.4776671</v>
      </c>
      <c r="P148" s="76">
        <f>Size!P63</f>
        <v>65583318.211047888</v>
      </c>
      <c r="Q148" s="78">
        <f>Size!Q63</f>
        <v>3.5694989046239946E-2</v>
      </c>
    </row>
    <row r="149" spans="1:17" ht="15" customHeight="1">
      <c r="B149" s="369"/>
      <c r="C149" s="151" t="s">
        <v>97</v>
      </c>
      <c r="D149" s="77">
        <f>Size!D64</f>
        <v>796531515.64186347</v>
      </c>
      <c r="E149" s="76">
        <f>Size!E64</f>
        <v>85196072.034720182</v>
      </c>
      <c r="F149" s="78">
        <f>Size!F64</f>
        <v>0.11976919300224313</v>
      </c>
      <c r="G149" s="95">
        <f>Size!G64</f>
        <v>35.777051670178842</v>
      </c>
      <c r="H149" s="81">
        <f>Size!H64</f>
        <v>1.5631538621386696</v>
      </c>
      <c r="I149" s="178">
        <f>Size!I64</f>
        <v>2.6226546573492642</v>
      </c>
      <c r="J149" s="179">
        <f>Size!J64</f>
        <v>0.11199233184690183</v>
      </c>
      <c r="K149" s="78">
        <f>Size!K64</f>
        <v>4.4606688326552679E-2</v>
      </c>
      <c r="L149" s="79">
        <f>Size!L64</f>
        <v>2089027089.2236013</v>
      </c>
      <c r="M149" s="80">
        <f>Size!M64</f>
        <v>303103990.16463661</v>
      </c>
      <c r="N149" s="78">
        <f>Size!N64</f>
        <v>0.16971838839216963</v>
      </c>
      <c r="O149" s="77">
        <f>Size!O64</f>
        <v>405062366.01885545</v>
      </c>
      <c r="P149" s="76">
        <f>Size!P64</f>
        <v>43802043.35616672</v>
      </c>
      <c r="Q149" s="78">
        <f>Size!Q64</f>
        <v>0.12124786645076711</v>
      </c>
    </row>
    <row r="150" spans="1:17" ht="15" thickBot="1">
      <c r="B150" s="372"/>
      <c r="C150" s="152" t="s">
        <v>98</v>
      </c>
      <c r="D150" s="144">
        <f>Size!D65</f>
        <v>742771238.98420405</v>
      </c>
      <c r="E150" s="138">
        <f>Size!E65</f>
        <v>27105392.856632233</v>
      </c>
      <c r="F150" s="140">
        <f>Size!F65</f>
        <v>3.7874369726175992E-2</v>
      </c>
      <c r="G150" s="141">
        <f>Size!G65</f>
        <v>33.362352241450928</v>
      </c>
      <c r="H150" s="142">
        <f>Size!H65</f>
        <v>-1.0598297883768097</v>
      </c>
      <c r="I150" s="180">
        <f>Size!I65</f>
        <v>3.2094540117597075</v>
      </c>
      <c r="J150" s="181">
        <f>Size!J65</f>
        <v>8.2217662708500949E-2</v>
      </c>
      <c r="K150" s="140">
        <f>Size!K65</f>
        <v>2.6290837510073557E-2</v>
      </c>
      <c r="L150" s="143">
        <f>Size!L65</f>
        <v>2383890132.7775822</v>
      </c>
      <c r="M150" s="139">
        <f>Size!M65</f>
        <v>145833884.99295187</v>
      </c>
      <c r="N150" s="140">
        <f>Size!N65</f>
        <v>6.5160956136516887E-2</v>
      </c>
      <c r="O150" s="144">
        <f>Size!O65</f>
        <v>516905406.31992191</v>
      </c>
      <c r="P150" s="138">
        <f>Size!P65</f>
        <v>21645683.656766832</v>
      </c>
      <c r="Q150" s="140">
        <f>Size!Q65</f>
        <v>4.370572179859835E-2</v>
      </c>
    </row>
    <row r="151" spans="1:17">
      <c r="A151" s="50"/>
      <c r="B151" s="383"/>
      <c r="C151" s="383"/>
      <c r="D151" s="383"/>
      <c r="E151" s="383"/>
      <c r="F151" s="383"/>
      <c r="G151" s="383"/>
      <c r="H151" s="383"/>
      <c r="I151" s="383"/>
      <c r="J151" s="383"/>
      <c r="K151" s="383"/>
      <c r="L151" s="383"/>
      <c r="M151" s="383"/>
      <c r="N151" s="383"/>
      <c r="O151" s="383"/>
      <c r="P151" s="383"/>
      <c r="Q151" s="383"/>
    </row>
    <row r="152" spans="1:17">
      <c r="A152" s="50"/>
      <c r="B152" s="383"/>
      <c r="C152" s="383"/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</row>
    <row r="153" spans="1:17">
      <c r="A153" s="50"/>
      <c r="B153" s="50"/>
      <c r="C153" s="177" t="s">
        <v>121</v>
      </c>
      <c r="D153" s="177"/>
      <c r="E153" s="177"/>
      <c r="F153" s="177"/>
      <c r="G153" s="177"/>
      <c r="H153" s="177"/>
      <c r="I153" s="175"/>
      <c r="J153" s="175"/>
      <c r="K153" s="175"/>
      <c r="L153" s="381"/>
      <c r="M153" s="381"/>
      <c r="N153" s="381"/>
      <c r="O153" s="381"/>
      <c r="P153" s="381"/>
      <c r="Q153" s="38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8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8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8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8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8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8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8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8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8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8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8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8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8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8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8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8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8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8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8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8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8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8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8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8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8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8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8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8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8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8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8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8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8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8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8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8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8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8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8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8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8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8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8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8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8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8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8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8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8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8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8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8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8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8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8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8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8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8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8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8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8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8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8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8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8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8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8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8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8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8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8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8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8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8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8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8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8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8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8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8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8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8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8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8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8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8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8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8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8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8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8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8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8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8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8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8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8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8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8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8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8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8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8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8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8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8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8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8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8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8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8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8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8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8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8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8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8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8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8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8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8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8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8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8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8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8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8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8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8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8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8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8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8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8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4" priority="3" operator="lessThan">
      <formula>0</formula>
    </cfRule>
  </conditionalFormatting>
  <conditionalFormatting sqref="D57:Q101">
    <cfRule type="cellIs" dxfId="93" priority="2" operator="lessThan">
      <formula>0</formula>
    </cfRule>
  </conditionalFormatting>
  <conditionalFormatting sqref="D107:Q150">
    <cfRule type="cellIs" dxfId="92" priority="1" operator="lessThan">
      <formula>0</formula>
    </cfRule>
  </conditionalFormatting>
  <conditionalFormatting sqref="D155:Q289">
    <cfRule type="cellIs" dxfId="9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80" zoomScaleNormal="80" workbookViewId="0">
      <selection activeCell="Q8" sqref="Q8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43.6328125" style="145" customWidth="1"/>
    <col min="4" max="4" width="11.90625" style="1" bestFit="1" customWidth="1"/>
    <col min="5" max="5" width="11" style="1" bestFit="1" customWidth="1"/>
    <col min="6" max="6" width="11.81640625" style="19" bestFit="1" customWidth="1"/>
    <col min="7" max="7" width="9" style="19" bestFit="1" customWidth="1"/>
    <col min="8" max="8" width="9.90625" style="19" bestFit="1" customWidth="1"/>
    <col min="9" max="9" width="9" style="19" bestFit="1" customWidth="1"/>
    <col min="10" max="10" width="9.90625" style="19" bestFit="1" customWidth="1"/>
    <col min="11" max="11" width="11.81640625" style="19" bestFit="1" customWidth="1"/>
    <col min="12" max="13" width="11.6328125" style="1" bestFit="1" customWidth="1"/>
    <col min="14" max="14" width="11.81640625" style="19" bestFit="1" customWidth="1"/>
    <col min="15" max="15" width="11.90625" style="1" bestFit="1" customWidth="1"/>
    <col min="16" max="16" width="11.6328125" style="1" bestFit="1" customWidth="1"/>
    <col min="17" max="17" width="11.81640625" style="19" bestFit="1" customWidth="1"/>
    <col min="18" max="16384" width="9.1796875" style="1"/>
  </cols>
  <sheetData>
    <row r="2" spans="2:17" ht="23.5">
      <c r="B2" s="373" t="s">
        <v>125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</row>
    <row r="3" spans="2:17">
      <c r="B3" s="374" t="s">
        <v>17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2:17" ht="15" thickBot="1">
      <c r="B4" s="374" t="str">
        <f>'HOME PAGE'!H5</f>
        <v>4 WEEKS  ENDING 11-30-2025</v>
      </c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</row>
    <row r="5" spans="2:17">
      <c r="D5" s="375" t="s">
        <v>55</v>
      </c>
      <c r="E5" s="376"/>
      <c r="F5" s="377"/>
      <c r="G5" s="378" t="s">
        <v>20</v>
      </c>
      <c r="H5" s="379"/>
      <c r="I5" s="375" t="s">
        <v>21</v>
      </c>
      <c r="J5" s="376"/>
      <c r="K5" s="377"/>
      <c r="L5" s="378" t="s">
        <v>22</v>
      </c>
      <c r="M5" s="376"/>
      <c r="N5" s="379"/>
      <c r="O5" s="375" t="s">
        <v>23</v>
      </c>
      <c r="P5" s="376"/>
      <c r="Q5" s="377"/>
    </row>
    <row r="6" spans="2:17" s="14" customFormat="1" ht="15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67" t="s">
        <v>11</v>
      </c>
      <c r="D7" s="268">
        <f>'Segment Data'!D57</f>
        <v>977260.88806836377</v>
      </c>
      <c r="E7" s="269">
        <f>'Segment Data'!E57</f>
        <v>214362.65224449977</v>
      </c>
      <c r="F7" s="270">
        <f>'Segment Data'!F57</f>
        <v>0.28098459555750144</v>
      </c>
      <c r="G7" s="271">
        <f>'Segment Data'!G57</f>
        <v>99.999999999999986</v>
      </c>
      <c r="H7" s="272">
        <f>'Segment Data'!H57</f>
        <v>-7.1054273576010019E-14</v>
      </c>
      <c r="I7" s="273">
        <f>'Segment Data'!I57</f>
        <v>6.4734247710661856</v>
      </c>
      <c r="J7" s="274">
        <f>'Segment Data'!J57</f>
        <v>0.49301956337408548</v>
      </c>
      <c r="K7" s="270">
        <f>'Segment Data'!K57</f>
        <v>8.2439156922001738E-2</v>
      </c>
      <c r="L7" s="275">
        <f>'Segment Data'!L57</f>
        <v>6326224.8406158853</v>
      </c>
      <c r="M7" s="276">
        <f>'Segment Data'!M57</f>
        <v>1763784.2581557333</v>
      </c>
      <c r="N7" s="270">
        <f>'Segment Data'!N57</f>
        <v>0.38658788564533336</v>
      </c>
      <c r="O7" s="268">
        <f>'Segment Data'!O57</f>
        <v>2122381.0755951405</v>
      </c>
      <c r="P7" s="269">
        <f>'Segment Data'!P57</f>
        <v>350465.36180154653</v>
      </c>
      <c r="Q7" s="270">
        <f>'Segment Data'!Q57</f>
        <v>0.19778895749573525</v>
      </c>
    </row>
    <row r="8" spans="2:17">
      <c r="B8" s="365" t="s">
        <v>51</v>
      </c>
      <c r="C8" s="151" t="s">
        <v>134</v>
      </c>
      <c r="D8" s="77">
        <f>'Segment Data'!D58</f>
        <v>43873.840042950913</v>
      </c>
      <c r="E8" s="76">
        <f>'Segment Data'!E58</f>
        <v>43081.586650106234</v>
      </c>
      <c r="F8" s="78">
        <f>'Segment Data'!F58</f>
        <v>54.37854484335729</v>
      </c>
      <c r="G8" s="95">
        <f>'Segment Data'!G58</f>
        <v>4.4894705782885822</v>
      </c>
      <c r="H8" s="81">
        <f>'Segment Data'!H58</f>
        <v>4.3856227312701508</v>
      </c>
      <c r="I8" s="178">
        <f>'Segment Data'!I58</f>
        <v>5.1656026157801858</v>
      </c>
      <c r="J8" s="179">
        <f>'Segment Data'!J58</f>
        <v>-0.5483521009101624</v>
      </c>
      <c r="K8" s="78">
        <f>'Segment Data'!K58</f>
        <v>-9.5967176517594163E-2</v>
      </c>
      <c r="L8" s="79">
        <f>'Segment Data'!L58</f>
        <v>226634.82289018869</v>
      </c>
      <c r="M8" s="80">
        <f>'Segment Data'!M58</f>
        <v>222107.92287932991</v>
      </c>
      <c r="N8" s="78">
        <f>'Segment Data'!N58</f>
        <v>49.064022255087316</v>
      </c>
      <c r="O8" s="77">
        <f>'Segment Data'!O58</f>
        <v>50803.944061636925</v>
      </c>
      <c r="P8" s="76">
        <f>'Segment Data'!P58</f>
        <v>49269.311015129089</v>
      </c>
      <c r="Q8" s="78">
        <f>'Segment Data'!Q58</f>
        <v>32.104945952548618</v>
      </c>
    </row>
    <row r="9" spans="2:17">
      <c r="B9" s="366"/>
      <c r="C9" s="151" t="s">
        <v>138</v>
      </c>
      <c r="D9" s="77">
        <f>'Segment Data'!D59</f>
        <v>0</v>
      </c>
      <c r="E9" s="76">
        <f>'Segment Data'!E59</f>
        <v>-217.46528393030167</v>
      </c>
      <c r="F9" s="78">
        <f>'Segment Data'!F59</f>
        <v>-1</v>
      </c>
      <c r="G9" s="95">
        <f>'Segment Data'!G59</f>
        <v>0</v>
      </c>
      <c r="H9" s="81">
        <f>'Segment Data'!H59</f>
        <v>-2.8505149667236822E-2</v>
      </c>
      <c r="I9" s="178">
        <f>'Segment Data'!I59</f>
        <v>0</v>
      </c>
      <c r="J9" s="179">
        <f>'Segment Data'!J59</f>
        <v>-6.4808272057283549</v>
      </c>
      <c r="K9" s="78">
        <f>'Segment Data'!K59</f>
        <v>-1</v>
      </c>
      <c r="L9" s="79">
        <f>'Segment Data'!L59</f>
        <v>0</v>
      </c>
      <c r="M9" s="80">
        <f>'Segment Data'!M59</f>
        <v>-1409.3549283969403</v>
      </c>
      <c r="N9" s="78">
        <f>'Segment Data'!N59</f>
        <v>-1</v>
      </c>
      <c r="O9" s="77">
        <f>'Segment Data'!O59</f>
        <v>0</v>
      </c>
      <c r="P9" s="76">
        <f>'Segment Data'!P59</f>
        <v>-434.93056786060333</v>
      </c>
      <c r="Q9" s="78">
        <f>'Segment Data'!Q59</f>
        <v>-1</v>
      </c>
    </row>
    <row r="10" spans="2:17">
      <c r="B10" s="366"/>
      <c r="C10" s="151" t="s">
        <v>135</v>
      </c>
      <c r="D10" s="77">
        <f>'Segment Data'!D60</f>
        <v>691081.40025666065</v>
      </c>
      <c r="E10" s="76">
        <f>'Segment Data'!E60</f>
        <v>251742.01633174851</v>
      </c>
      <c r="F10" s="78">
        <f>'Segment Data'!F60</f>
        <v>0.57300125038363037</v>
      </c>
      <c r="G10" s="95">
        <f>'Segment Data'!G60</f>
        <v>70.716162766182066</v>
      </c>
      <c r="H10" s="81">
        <f>'Segment Data'!H60</f>
        <v>13.127959871668374</v>
      </c>
      <c r="I10" s="178">
        <f>'Segment Data'!I60</f>
        <v>7.11906471928679</v>
      </c>
      <c r="J10" s="179">
        <f>'Segment Data'!J60</f>
        <v>0.11416015747287389</v>
      </c>
      <c r="K10" s="78">
        <f>'Segment Data'!K60</f>
        <v>1.6297175281330626E-2</v>
      </c>
      <c r="L10" s="79">
        <f>'Segment Data'!L60</f>
        <v>4919853.2147225058</v>
      </c>
      <c r="M10" s="80">
        <f>'Segment Data'!M60</f>
        <v>1842322.7600823734</v>
      </c>
      <c r="N10" s="78">
        <f>'Segment Data'!N60</f>
        <v>0.59863672747888486</v>
      </c>
      <c r="O10" s="77">
        <f>'Segment Data'!O60</f>
        <v>1602661.651655674</v>
      </c>
      <c r="P10" s="76">
        <f>'Segment Data'!P60</f>
        <v>517054.60301313503</v>
      </c>
      <c r="Q10" s="78">
        <f>'Segment Data'!Q60</f>
        <v>0.47628154557366653</v>
      </c>
    </row>
    <row r="11" spans="2:17">
      <c r="B11" s="366"/>
      <c r="C11" s="151" t="s">
        <v>137</v>
      </c>
      <c r="D11" s="77">
        <f>'Segment Data'!D61</f>
        <v>31.269294775140285</v>
      </c>
      <c r="E11" s="76">
        <f>'Segment Data'!E61</f>
        <v>-11782.370952191046</v>
      </c>
      <c r="F11" s="78">
        <f>'Segment Data'!F61</f>
        <v>-0.99735311943470006</v>
      </c>
      <c r="G11" s="95">
        <f>'Segment Data'!G61</f>
        <v>3.1996875304143814E-3</v>
      </c>
      <c r="H11" s="81">
        <f>'Segment Data'!H61</f>
        <v>-1.5453214247524687</v>
      </c>
      <c r="I11" s="178">
        <f>'Segment Data'!I61</f>
        <v>5.3410937237346019</v>
      </c>
      <c r="J11" s="179">
        <f>'Segment Data'!J61</f>
        <v>-2.4475350247692838</v>
      </c>
      <c r="K11" s="78">
        <f>'Segment Data'!K61</f>
        <v>-0.31424466408665708</v>
      </c>
      <c r="L11" s="79">
        <f>'Segment Data'!L61</f>
        <v>167.01223406910896</v>
      </c>
      <c r="M11" s="80">
        <f>'Segment Data'!M61</f>
        <v>-91845.045817934268</v>
      </c>
      <c r="N11" s="78">
        <f>'Segment Data'!N61</f>
        <v>-0.99818488752882018</v>
      </c>
      <c r="O11" s="77">
        <f>'Segment Data'!O61</f>
        <v>94.38362443447113</v>
      </c>
      <c r="P11" s="76">
        <f>'Segment Data'!P61</f>
        <v>-35341.365970730782</v>
      </c>
      <c r="Q11" s="78">
        <f>'Segment Data'!Q61</f>
        <v>-0.99733648573791289</v>
      </c>
    </row>
    <row r="12" spans="2:17" ht="15" thickBot="1">
      <c r="B12" s="367"/>
      <c r="C12" s="151" t="s">
        <v>136</v>
      </c>
      <c r="D12" s="144">
        <f>'Segment Data'!D62</f>
        <v>242274.37847397674</v>
      </c>
      <c r="E12" s="138">
        <f>'Segment Data'!E62</f>
        <v>-68461.114501233562</v>
      </c>
      <c r="F12" s="140">
        <f>'Segment Data'!F62</f>
        <v>-0.22031958385486147</v>
      </c>
      <c r="G12" s="141">
        <f>'Segment Data'!G62</f>
        <v>24.79116696799888</v>
      </c>
      <c r="H12" s="142">
        <f>'Segment Data'!H62</f>
        <v>-15.939756028518875</v>
      </c>
      <c r="I12" s="180">
        <f>'Segment Data'!I62</f>
        <v>4.868735184458731</v>
      </c>
      <c r="J12" s="181">
        <f>'Segment Data'!J62</f>
        <v>0.40525468035227163</v>
      </c>
      <c r="K12" s="140">
        <f>'Segment Data'!K62</f>
        <v>9.0793424543790913E-2</v>
      </c>
      <c r="L12" s="143">
        <f>'Segment Data'!L62</f>
        <v>1179569.7907691216</v>
      </c>
      <c r="M12" s="139">
        <f>'Segment Data'!M62</f>
        <v>-207392.02405963931</v>
      </c>
      <c r="N12" s="140">
        <f>'Segment Data'!N62</f>
        <v>-0.14952972882331633</v>
      </c>
      <c r="O12" s="144">
        <f>'Segment Data'!O62</f>
        <v>468821.09625339508</v>
      </c>
      <c r="P12" s="138">
        <f>'Segment Data'!P62</f>
        <v>-180082.25568812608</v>
      </c>
      <c r="Q12" s="140">
        <f>'Segment Data'!Q62</f>
        <v>-0.27751783859540768</v>
      </c>
    </row>
    <row r="13" spans="2:17">
      <c r="B13" s="371" t="s">
        <v>52</v>
      </c>
      <c r="C13" s="150" t="s">
        <v>64</v>
      </c>
      <c r="D13" s="116">
        <f>'Type Data'!D39</f>
        <v>230565.95136555759</v>
      </c>
      <c r="E13" s="110">
        <f>'Type Data'!E39</f>
        <v>-9385.6574547645578</v>
      </c>
      <c r="F13" s="112">
        <f>'Type Data'!F39</f>
        <v>-3.9114792773873919E-2</v>
      </c>
      <c r="G13" s="113">
        <f>'Type Data'!G39</f>
        <v>23.593080842648892</v>
      </c>
      <c r="H13" s="114">
        <f>'Type Data'!H39</f>
        <v>-7.8595556366051618</v>
      </c>
      <c r="I13" s="182">
        <f>'Type Data'!I39</f>
        <v>5.006603490054089</v>
      </c>
      <c r="J13" s="183">
        <f>'Type Data'!J39</f>
        <v>0.45936693837878462</v>
      </c>
      <c r="K13" s="112">
        <f>'Type Data'!K39</f>
        <v>0.10102112198441568</v>
      </c>
      <c r="L13" s="115">
        <f>'Type Data'!L39</f>
        <v>1154352.296794442</v>
      </c>
      <c r="M13" s="111">
        <f>'Type Data'!M39</f>
        <v>63235.570533378748</v>
      </c>
      <c r="N13" s="112">
        <f>'Type Data'!N39</f>
        <v>5.7954908958337104E-2</v>
      </c>
      <c r="O13" s="116">
        <f>'Type Data'!O39</f>
        <v>561700.26288032532</v>
      </c>
      <c r="P13" s="110">
        <f>'Type Data'!P39</f>
        <v>-6433.8723155795597</v>
      </c>
      <c r="Q13" s="112">
        <f>'Type Data'!Q39</f>
        <v>-1.1324565656244229E-2</v>
      </c>
    </row>
    <row r="14" spans="2:17">
      <c r="B14" s="369"/>
      <c r="C14" s="151" t="s">
        <v>65</v>
      </c>
      <c r="D14" s="77">
        <f>'Type Data'!D40</f>
        <v>577424.30264727911</v>
      </c>
      <c r="E14" s="76">
        <f>'Type Data'!E40</f>
        <v>231594.58558203233</v>
      </c>
      <c r="F14" s="78">
        <f>'Type Data'!F40</f>
        <v>0.66967809344833717</v>
      </c>
      <c r="G14" s="95">
        <f>'Type Data'!G40</f>
        <v>59.085993279502418</v>
      </c>
      <c r="H14" s="81">
        <f>'Type Data'!H40</f>
        <v>13.754951624676622</v>
      </c>
      <c r="I14" s="178">
        <f>'Type Data'!I40</f>
        <v>6.6724932852712593</v>
      </c>
      <c r="J14" s="179">
        <f>'Type Data'!J40</f>
        <v>0.11730010393581214</v>
      </c>
      <c r="K14" s="78">
        <f>'Type Data'!K40</f>
        <v>1.7894225340269125E-2</v>
      </c>
      <c r="L14" s="79">
        <f>'Type Data'!L40</f>
        <v>3852859.7821664093</v>
      </c>
      <c r="M14" s="80">
        <f>'Type Data'!M40</f>
        <v>1585879.1789571368</v>
      </c>
      <c r="N14" s="78">
        <f>'Type Data'!N40</f>
        <v>0.69955568949821267</v>
      </c>
      <c r="O14" s="77">
        <f>'Type Data'!O40</f>
        <v>1066296.2531529665</v>
      </c>
      <c r="P14" s="76">
        <f>'Type Data'!P40</f>
        <v>384646.21764881769</v>
      </c>
      <c r="Q14" s="78">
        <f>'Type Data'!Q40</f>
        <v>0.56428694728128792</v>
      </c>
    </row>
    <row r="15" spans="2:17">
      <c r="B15" s="369"/>
      <c r="C15" s="151" t="s">
        <v>66</v>
      </c>
      <c r="D15" s="77">
        <f>'Type Data'!D41</f>
        <v>169267.89639127447</v>
      </c>
      <c r="E15" s="76">
        <f>'Type Data'!E41</f>
        <v>-7617.3834350579418</v>
      </c>
      <c r="F15" s="78">
        <f>'Type Data'!F41</f>
        <v>-4.3063975942694378E-2</v>
      </c>
      <c r="G15" s="95">
        <f>'Type Data'!G41</f>
        <v>17.320645741368647</v>
      </c>
      <c r="H15" s="81">
        <f>'Type Data'!H41</f>
        <v>-5.865314262236776</v>
      </c>
      <c r="I15" s="178">
        <f>'Type Data'!I41</f>
        <v>7.7923077571510184</v>
      </c>
      <c r="J15" s="179">
        <f>'Type Data'!J41</f>
        <v>0.99207160194342148</v>
      </c>
      <c r="K15" s="78">
        <f>'Type Data'!K41</f>
        <v>0.14588781614351681</v>
      </c>
      <c r="L15" s="79">
        <f>'Type Data'!L41</f>
        <v>1318987.5420863628</v>
      </c>
      <c r="M15" s="80">
        <f>'Type Data'!M41</f>
        <v>116125.86688732426</v>
      </c>
      <c r="N15" s="78">
        <f>'Type Data'!N41</f>
        <v>9.6541330796085761E-2</v>
      </c>
      <c r="O15" s="77">
        <f>'Type Data'!O41</f>
        <v>494373.60890483856</v>
      </c>
      <c r="P15" s="76">
        <f>'Type Data'!P41</f>
        <v>-26831.413740851276</v>
      </c>
      <c r="Q15" s="78">
        <f>'Type Data'!Q41</f>
        <v>-5.1479576318455803E-2</v>
      </c>
    </row>
    <row r="16" spans="2:17" ht="15" thickBot="1">
      <c r="B16" s="372"/>
      <c r="C16" s="152" t="s">
        <v>67</v>
      </c>
      <c r="D16" s="144">
        <f>'Type Data'!D42</f>
        <v>2.7376642525196075</v>
      </c>
      <c r="E16" s="138">
        <f>'Type Data'!E42</f>
        <v>-228.89244771003723</v>
      </c>
      <c r="F16" s="140">
        <f>'Type Data'!F42</f>
        <v>-0.98818087929361209</v>
      </c>
      <c r="G16" s="141">
        <f>'Type Data'!G42</f>
        <v>2.8013648002743924E-4</v>
      </c>
      <c r="H16" s="142">
        <f>'Type Data'!H42</f>
        <v>-3.0081725834730243E-2</v>
      </c>
      <c r="I16" s="180">
        <f>'Type Data'!I42</f>
        <v>9.2120750920341195</v>
      </c>
      <c r="J16" s="181">
        <f>'Type Data'!J42</f>
        <v>2.8157660015373995</v>
      </c>
      <c r="K16" s="140">
        <f>'Type Data'!K42</f>
        <v>0.44021731309403228</v>
      </c>
      <c r="L16" s="143">
        <f>'Type Data'!L42</f>
        <v>25.219568670988082</v>
      </c>
      <c r="M16" s="139">
        <f>'Type Data'!M42</f>
        <v>-1456.3582221078873</v>
      </c>
      <c r="N16" s="140">
        <f>'Type Data'!N42</f>
        <v>-0.98297789773311195</v>
      </c>
      <c r="O16" s="144">
        <f>'Type Data'!O42</f>
        <v>10.95065701007843</v>
      </c>
      <c r="P16" s="138">
        <f>'Type Data'!P42</f>
        <v>-915.56979084014893</v>
      </c>
      <c r="Q16" s="140">
        <f>'Type Data'!Q42</f>
        <v>-0.98818087929361209</v>
      </c>
    </row>
    <row r="17" spans="2:17" ht="15" customHeight="1" thickBot="1">
      <c r="B17" s="94" t="s">
        <v>68</v>
      </c>
      <c r="C17" s="153" t="s">
        <v>69</v>
      </c>
      <c r="D17" s="137">
        <f>Granola!D12</f>
        <v>26202.108068820216</v>
      </c>
      <c r="E17" s="131">
        <f>Granola!E12</f>
        <v>7389.4970760845099</v>
      </c>
      <c r="F17" s="133">
        <f>Granola!F12</f>
        <v>0.39279486930006086</v>
      </c>
      <c r="G17" s="134">
        <f>Granola!G12</f>
        <v>2.6811784231548268</v>
      </c>
      <c r="H17" s="135">
        <f>Granola!H12</f>
        <v>0.21523865434415201</v>
      </c>
      <c r="I17" s="184">
        <f>Granola!I12</f>
        <v>8.5548126842638013</v>
      </c>
      <c r="J17" s="185">
        <f>Granola!J12</f>
        <v>2.2264764247736935E-3</v>
      </c>
      <c r="K17" s="133">
        <f>Granola!K12</f>
        <v>2.6032785530217471E-4</v>
      </c>
      <c r="L17" s="136">
        <f>Granola!L12</f>
        <v>224154.1264615941</v>
      </c>
      <c r="M17" s="132">
        <f>Granola!M12</f>
        <v>63257.649151681835</v>
      </c>
      <c r="N17" s="133">
        <f>Granola!N12</f>
        <v>0.39315745260126184</v>
      </c>
      <c r="O17" s="137">
        <f>Granola!O12</f>
        <v>64489.559608221054</v>
      </c>
      <c r="P17" s="131">
        <f>Granola!P12</f>
        <v>18187.292828167629</v>
      </c>
      <c r="Q17" s="133">
        <f>Granola!Q12</f>
        <v>0.39279486930006074</v>
      </c>
    </row>
    <row r="18" spans="2:17">
      <c r="B18" s="368" t="s">
        <v>70</v>
      </c>
      <c r="C18" s="154" t="s">
        <v>14</v>
      </c>
      <c r="D18" s="125">
        <f>'NB vs PL'!D21</f>
        <v>940929.92287848378</v>
      </c>
      <c r="E18" s="117">
        <f>'NB vs PL'!E21</f>
        <v>212997.50879630295</v>
      </c>
      <c r="F18" s="121">
        <f>'NB vs PL'!F21</f>
        <v>0.29260616051129212</v>
      </c>
      <c r="G18" s="122">
        <f>'NB vs PL'!G21</f>
        <v>96.282367826907389</v>
      </c>
      <c r="H18" s="123">
        <f>'NB vs PL'!H21</f>
        <v>0.86565562333579749</v>
      </c>
      <c r="I18" s="186">
        <f>'NB vs PL'!I21</f>
        <v>6.4299218993184182</v>
      </c>
      <c r="J18" s="187">
        <f>'NB vs PL'!J21</f>
        <v>0.49506907971612435</v>
      </c>
      <c r="K18" s="121">
        <f>'NB vs PL'!K21</f>
        <v>8.3417246352083904E-2</v>
      </c>
      <c r="L18" s="124">
        <f>'NB vs PL'!L21</f>
        <v>6050105.916840353</v>
      </c>
      <c r="M18" s="118">
        <f>'NB vs PL'!M21</f>
        <v>1729934.1766448179</v>
      </c>
      <c r="N18" s="121">
        <f>'NB vs PL'!N21</f>
        <v>0.40043180703888392</v>
      </c>
      <c r="O18" s="125">
        <f>'NB vs PL'!O21</f>
        <v>2044675.3696320057</v>
      </c>
      <c r="P18" s="117">
        <f>'NB vs PL'!P21</f>
        <v>351592.4444801379</v>
      </c>
      <c r="Q18" s="121">
        <f>'NB vs PL'!Q21</f>
        <v>0.20766404247364342</v>
      </c>
    </row>
    <row r="19" spans="2:17" ht="15" thickBot="1">
      <c r="B19" s="370"/>
      <c r="C19" s="155" t="s">
        <v>13</v>
      </c>
      <c r="D19" s="130">
        <f>'NB vs PL'!D22</f>
        <v>36330.965189880066</v>
      </c>
      <c r="E19" s="119">
        <f>'NB vs PL'!E22</f>
        <v>1365.1434481968536</v>
      </c>
      <c r="F19" s="126">
        <f>'NB vs PL'!F22</f>
        <v>3.9042224097637843E-2</v>
      </c>
      <c r="G19" s="127">
        <f>'NB vs PL'!G22</f>
        <v>3.7176321730926114</v>
      </c>
      <c r="H19" s="128">
        <f>'NB vs PL'!H22</f>
        <v>-0.86565562333585611</v>
      </c>
      <c r="I19" s="188">
        <f>'NB vs PL'!I22</f>
        <v>7.6000987678809242</v>
      </c>
      <c r="J19" s="189">
        <f>'NB vs PL'!J22</f>
        <v>0.67136578816070624</v>
      </c>
      <c r="K19" s="126">
        <f>'NB vs PL'!K22</f>
        <v>9.6895895703548382E-2</v>
      </c>
      <c r="L19" s="129">
        <f>'NB vs PL'!L22</f>
        <v>276118.92377553222</v>
      </c>
      <c r="M19" s="120">
        <f>'NB vs PL'!M22</f>
        <v>33850.081510913529</v>
      </c>
      <c r="N19" s="126">
        <f>'NB vs PL'!N22</f>
        <v>0.13972115107538549</v>
      </c>
      <c r="O19" s="130">
        <f>'NB vs PL'!O22</f>
        <v>77705.705963134766</v>
      </c>
      <c r="P19" s="119">
        <f>'NB vs PL'!P22</f>
        <v>-1127.0826785910613</v>
      </c>
      <c r="Q19" s="126">
        <f>'NB vs PL'!Q22</f>
        <v>-1.4297130648433026E-2</v>
      </c>
    </row>
    <row r="20" spans="2:17">
      <c r="B20" s="371" t="s">
        <v>53</v>
      </c>
      <c r="C20" s="150" t="s">
        <v>60</v>
      </c>
      <c r="D20" s="116">
        <f>Package!D39</f>
        <v>356055.4358814584</v>
      </c>
      <c r="E20" s="110">
        <f>Package!E39</f>
        <v>-20032.598908818443</v>
      </c>
      <c r="F20" s="112">
        <f>Package!F39</f>
        <v>-5.3265717214293982E-2</v>
      </c>
      <c r="G20" s="113">
        <f>Package!G39</f>
        <v>36.434020866754537</v>
      </c>
      <c r="H20" s="114">
        <f>Package!H39</f>
        <v>-12.863253282022917</v>
      </c>
      <c r="I20" s="182">
        <f>Package!I39</f>
        <v>6.4768225803933221</v>
      </c>
      <c r="J20" s="183">
        <f>Package!J39</f>
        <v>0.75614827652829053</v>
      </c>
      <c r="K20" s="112">
        <f>Package!K39</f>
        <v>0.13217817277543972</v>
      </c>
      <c r="L20" s="115">
        <f>Package!L39</f>
        <v>2306107.8869888163</v>
      </c>
      <c r="M20" s="111">
        <f>Package!M39</f>
        <v>154630.73037298163</v>
      </c>
      <c r="N20" s="112">
        <f>Package!N39</f>
        <v>7.187189038818706E-2</v>
      </c>
      <c r="O20" s="116">
        <f>Package!O39</f>
        <v>1020716.3307135105</v>
      </c>
      <c r="P20" s="110">
        <f>Package!P39</f>
        <v>-37369.817297132686</v>
      </c>
      <c r="Q20" s="112">
        <f>Package!Q39</f>
        <v>-3.5318312565941264E-2</v>
      </c>
    </row>
    <row r="21" spans="2:17">
      <c r="B21" s="369"/>
      <c r="C21" s="151" t="s">
        <v>61</v>
      </c>
      <c r="D21" s="77">
        <f>Package!D40</f>
        <v>42918.67870879246</v>
      </c>
      <c r="E21" s="76">
        <f>Package!E40</f>
        <v>3176.1782791221631</v>
      </c>
      <c r="F21" s="78">
        <f>Package!F40</f>
        <v>7.9918934258875779E-2</v>
      </c>
      <c r="G21" s="95">
        <f>Package!G40</f>
        <v>4.3917319553865228</v>
      </c>
      <c r="H21" s="81">
        <f>Package!H40</f>
        <v>-0.81767849589756736</v>
      </c>
      <c r="I21" s="178">
        <f>Package!I40</f>
        <v>3.7804057503566226</v>
      </c>
      <c r="J21" s="179">
        <f>Package!J40</f>
        <v>0.31851957778661744</v>
      </c>
      <c r="K21" s="78">
        <f>Package!K40</f>
        <v>9.2007524773744256E-2</v>
      </c>
      <c r="L21" s="79">
        <f>Package!L40</f>
        <v>162250.01978842737</v>
      </c>
      <c r="M21" s="80">
        <f>Package!M40</f>
        <v>24666.007087594277</v>
      </c>
      <c r="N21" s="78">
        <f>Package!N40</f>
        <v>0.17927960235633483</v>
      </c>
      <c r="O21" s="77">
        <f>Package!O40</f>
        <v>30949.091784119606</v>
      </c>
      <c r="P21" s="76">
        <f>Package!P40</f>
        <v>3845.8134670257568</v>
      </c>
      <c r="Q21" s="78">
        <f>Package!Q40</f>
        <v>0.14189477088460656</v>
      </c>
    </row>
    <row r="22" spans="2:17">
      <c r="B22" s="369"/>
      <c r="C22" s="151" t="s">
        <v>62</v>
      </c>
      <c r="D22" s="77">
        <f>Package!D41</f>
        <v>532.92013621330261</v>
      </c>
      <c r="E22" s="76">
        <f>Package!E41</f>
        <v>1.0400738716125488</v>
      </c>
      <c r="F22" s="78">
        <f>Package!F41</f>
        <v>1.9554669280767009E-3</v>
      </c>
      <c r="G22" s="95">
        <f>Package!G41</f>
        <v>5.4532023405404348E-2</v>
      </c>
      <c r="H22" s="81">
        <f>Package!H41</f>
        <v>-1.5186326613757239E-2</v>
      </c>
      <c r="I22" s="178">
        <f>Package!I41</f>
        <v>6.5199957043574743</v>
      </c>
      <c r="J22" s="179">
        <f>Package!J41</f>
        <v>-0.71320926516694172</v>
      </c>
      <c r="K22" s="78">
        <f>Package!K41</f>
        <v>-9.8602109047358472E-2</v>
      </c>
      <c r="L22" s="79">
        <f>Package!L41</f>
        <v>3474.6369988763331</v>
      </c>
      <c r="M22" s="80">
        <f>Package!M41</f>
        <v>-372.56051124453552</v>
      </c>
      <c r="N22" s="78">
        <f>Package!N41</f>
        <v>-9.6839455282562464E-2</v>
      </c>
      <c r="O22" s="77">
        <f>Package!O41</f>
        <v>3525.1814824342728</v>
      </c>
      <c r="P22" s="76">
        <f>Package!P41</f>
        <v>-395.17658412456512</v>
      </c>
      <c r="Q22" s="78">
        <f>Package!Q41</f>
        <v>-0.10080114556256291</v>
      </c>
    </row>
    <row r="23" spans="2:17" ht="15" thickBot="1">
      <c r="B23" s="372"/>
      <c r="C23" s="152" t="s">
        <v>63</v>
      </c>
      <c r="D23" s="144">
        <f>Package!D42</f>
        <v>577424.30264727911</v>
      </c>
      <c r="E23" s="138">
        <f>Package!E42</f>
        <v>231054.19186736463</v>
      </c>
      <c r="F23" s="140">
        <f>Package!F42</f>
        <v>0.66707312402650631</v>
      </c>
      <c r="G23" s="141">
        <f>Package!G42</f>
        <v>59.085993279502418</v>
      </c>
      <c r="H23" s="142">
        <f>Package!H42</f>
        <v>13.684117312930688</v>
      </c>
      <c r="I23" s="180">
        <f>Package!I42</f>
        <v>6.6724932852712593</v>
      </c>
      <c r="J23" s="181">
        <f>Package!J42</f>
        <v>0.12349289961594678</v>
      </c>
      <c r="K23" s="140">
        <f>Package!K42</f>
        <v>1.8856755587683436E-2</v>
      </c>
      <c r="L23" s="143">
        <f>Package!L42</f>
        <v>3852859.7821664093</v>
      </c>
      <c r="M23" s="139">
        <f>Package!M42</f>
        <v>1584481.7930892762</v>
      </c>
      <c r="N23" s="140">
        <f>Package!N42</f>
        <v>0.69850871447307017</v>
      </c>
      <c r="O23" s="144">
        <f>Package!O42</f>
        <v>1066296.2531529665</v>
      </c>
      <c r="P23" s="138">
        <f>Package!P42</f>
        <v>384134.62651498464</v>
      </c>
      <c r="Q23" s="140">
        <f>Package!Q42</f>
        <v>0.56311380106234277</v>
      </c>
    </row>
    <row r="24" spans="2:17">
      <c r="B24" s="368" t="s">
        <v>71</v>
      </c>
      <c r="C24" s="156" t="s">
        <v>72</v>
      </c>
      <c r="D24" s="116">
        <f>Flavor!D120</f>
        <v>160199.26121335899</v>
      </c>
      <c r="E24" s="110">
        <f>Flavor!E120</f>
        <v>-15606.003587355051</v>
      </c>
      <c r="F24" s="112">
        <f>Flavor!F120</f>
        <v>-8.876869304821676E-2</v>
      </c>
      <c r="G24" s="113">
        <f>Flavor!G120</f>
        <v>16.392681132466677</v>
      </c>
      <c r="H24" s="114">
        <f>Flavor!H120</f>
        <v>-6.6517114936166237</v>
      </c>
      <c r="I24" s="182">
        <f>Flavor!I120</f>
        <v>6.0280564923078304</v>
      </c>
      <c r="J24" s="183">
        <f>Flavor!J120</f>
        <v>0.55459081010179556</v>
      </c>
      <c r="K24" s="112">
        <f>Flavor!K120</f>
        <v>0.10132352010623594</v>
      </c>
      <c r="L24" s="115">
        <f>Flavor!L120</f>
        <v>965690.1966201067</v>
      </c>
      <c r="M24" s="111">
        <f>Flavor!M120</f>
        <v>3426.1129822537769</v>
      </c>
      <c r="N24" s="112">
        <f>Flavor!N120</f>
        <v>3.5604706031438986E-3</v>
      </c>
      <c r="O24" s="116">
        <f>Flavor!O120</f>
        <v>412996.43111217022</v>
      </c>
      <c r="P24" s="110">
        <f>Flavor!P120</f>
        <v>-44782.114614846883</v>
      </c>
      <c r="Q24" s="112">
        <f>Flavor!Q120</f>
        <v>-9.782484354684326E-2</v>
      </c>
    </row>
    <row r="25" spans="2:17">
      <c r="B25" s="369"/>
      <c r="C25" s="151" t="s">
        <v>73</v>
      </c>
      <c r="D25" s="77">
        <f>Flavor!D121</f>
        <v>344838.09183051327</v>
      </c>
      <c r="E25" s="76">
        <f>Flavor!E121</f>
        <v>123768.17586663892</v>
      </c>
      <c r="F25" s="78">
        <f>Flavor!F121</f>
        <v>0.5598598765779792</v>
      </c>
      <c r="G25" s="95">
        <f>Flavor!G121</f>
        <v>35.28618570954108</v>
      </c>
      <c r="H25" s="81">
        <f>Flavor!H121</f>
        <v>6.3085441863386968</v>
      </c>
      <c r="I25" s="178">
        <f>Flavor!I121</f>
        <v>6.7717255348942649</v>
      </c>
      <c r="J25" s="179">
        <f>Flavor!J121</f>
        <v>0.27086664267817451</v>
      </c>
      <c r="K25" s="78">
        <f>Flavor!K121</f>
        <v>4.1666285512288403E-2</v>
      </c>
      <c r="L25" s="79">
        <f>Flavor!L121</f>
        <v>2335148.9118528999</v>
      </c>
      <c r="M25" s="80">
        <f>Flavor!M121</f>
        <v>898004.58285768353</v>
      </c>
      <c r="N25" s="78">
        <f>Flavor!N121</f>
        <v>0.62485344355464012</v>
      </c>
      <c r="O25" s="77">
        <f>Flavor!O121</f>
        <v>690524.45291042328</v>
      </c>
      <c r="P25" s="76">
        <f>Flavor!P121</f>
        <v>209652.70961038873</v>
      </c>
      <c r="Q25" s="78">
        <f>Flavor!Q121</f>
        <v>0.43598467269385438</v>
      </c>
    </row>
    <row r="26" spans="2:17">
      <c r="B26" s="369"/>
      <c r="C26" s="151" t="s">
        <v>74</v>
      </c>
      <c r="D26" s="77">
        <f>Flavor!D122</f>
        <v>52522.537248319117</v>
      </c>
      <c r="E26" s="76">
        <f>Flavor!E122</f>
        <v>-2750.8251060148614</v>
      </c>
      <c r="F26" s="78">
        <f>Flavor!F122</f>
        <v>-4.9767645550138483E-2</v>
      </c>
      <c r="G26" s="95">
        <f>Flavor!G122</f>
        <v>5.3744642694269906</v>
      </c>
      <c r="H26" s="81">
        <f>Flavor!H122</f>
        <v>-1.8707172972394419</v>
      </c>
      <c r="I26" s="178">
        <f>Flavor!I122</f>
        <v>4.7310519440225898</v>
      </c>
      <c r="J26" s="179">
        <f>Flavor!J122</f>
        <v>0.22687706730269319</v>
      </c>
      <c r="K26" s="78">
        <f>Flavor!K122</f>
        <v>5.037039491413204E-2</v>
      </c>
      <c r="L26" s="79">
        <f>Flavor!L122</f>
        <v>248486.85195365906</v>
      </c>
      <c r="M26" s="80">
        <f>Flavor!M122</f>
        <v>-474.03811456734547</v>
      </c>
      <c r="N26" s="78">
        <f>Flavor!N122</f>
        <v>-1.9040665963133321E-3</v>
      </c>
      <c r="O26" s="77">
        <f>Flavor!O122</f>
        <v>108510.5267496109</v>
      </c>
      <c r="P26" s="76">
        <f>Flavor!P122</f>
        <v>10350.695304330089</v>
      </c>
      <c r="Q26" s="78">
        <f>Flavor!Q122</f>
        <v>0.10544736224511636</v>
      </c>
    </row>
    <row r="27" spans="2:17">
      <c r="B27" s="369"/>
      <c r="C27" s="151" t="s">
        <v>75</v>
      </c>
      <c r="D27" s="77">
        <f>Flavor!D123</f>
        <v>31747.486694482006</v>
      </c>
      <c r="E27" s="76">
        <f>Flavor!E123</f>
        <v>29640.074335805311</v>
      </c>
      <c r="F27" s="78">
        <f>Flavor!F123</f>
        <v>14.064677097375075</v>
      </c>
      <c r="G27" s="95">
        <f>Flavor!G123</f>
        <v>3.2486193893662838</v>
      </c>
      <c r="H27" s="81">
        <f>Flavor!H123</f>
        <v>2.972381713131409</v>
      </c>
      <c r="I27" s="178">
        <f>Flavor!I123</f>
        <v>5.945007532122478</v>
      </c>
      <c r="J27" s="179">
        <f>Flavor!J123</f>
        <v>-0.463482571384497</v>
      </c>
      <c r="K27" s="78">
        <f>Flavor!K123</f>
        <v>-7.2323209351741261E-2</v>
      </c>
      <c r="L27" s="79">
        <f>Flavor!L123</f>
        <v>188739.04752465367</v>
      </c>
      <c r="M27" s="80">
        <f>Flavor!M123</f>
        <v>175233.71628006577</v>
      </c>
      <c r="N27" s="78">
        <f>Flavor!N123</f>
        <v>12.975151301845234</v>
      </c>
      <c r="O27" s="77">
        <f>Flavor!O123</f>
        <v>56255.509713768959</v>
      </c>
      <c r="P27" s="76">
        <f>Flavor!P123</f>
        <v>51495.199131965637</v>
      </c>
      <c r="Q27" s="78">
        <f>Flavor!Q123</f>
        <v>10.81761331472998</v>
      </c>
    </row>
    <row r="28" spans="2:17">
      <c r="B28" s="369"/>
      <c r="C28" s="151" t="s">
        <v>76</v>
      </c>
      <c r="D28" s="77">
        <f>Flavor!D124</f>
        <v>21884.692447737107</v>
      </c>
      <c r="E28" s="76">
        <f>Flavor!E124</f>
        <v>12083.478137070641</v>
      </c>
      <c r="F28" s="78">
        <f>Flavor!F124</f>
        <v>1.232855211003848</v>
      </c>
      <c r="G28" s="95">
        <f>Flavor!G124</f>
        <v>2.2393910075531611</v>
      </c>
      <c r="H28" s="81">
        <f>Flavor!H124</f>
        <v>0.9546568385087133</v>
      </c>
      <c r="I28" s="178">
        <f>Flavor!I124</f>
        <v>3.8445922249509321</v>
      </c>
      <c r="J28" s="179">
        <f>Flavor!J124</f>
        <v>-4.2263180441004078E-2</v>
      </c>
      <c r="K28" s="78">
        <f>Flavor!K124</f>
        <v>-1.0873360604661448E-2</v>
      </c>
      <c r="L28" s="79">
        <f>Flavor!L124</f>
        <v>84137.718430012465</v>
      </c>
      <c r="M28" s="80">
        <f>Flavor!M124</f>
        <v>46041.815607193712</v>
      </c>
      <c r="N28" s="78">
        <f>Flavor!N124</f>
        <v>1.2085765711166059</v>
      </c>
      <c r="O28" s="77">
        <f>Flavor!O124</f>
        <v>19937.260192632675</v>
      </c>
      <c r="P28" s="76">
        <f>Flavor!P124</f>
        <v>7958.1671439409256</v>
      </c>
      <c r="Q28" s="78">
        <f>Flavor!Q124</f>
        <v>0.66433803557524296</v>
      </c>
    </row>
    <row r="29" spans="2:17">
      <c r="B29" s="369"/>
      <c r="C29" s="151" t="s">
        <v>77</v>
      </c>
      <c r="D29" s="77">
        <f>Flavor!D125</f>
        <v>67703.229183000367</v>
      </c>
      <c r="E29" s="76">
        <f>Flavor!E125</f>
        <v>-10643.101926300209</v>
      </c>
      <c r="F29" s="78">
        <f>Flavor!F125</f>
        <v>-0.1358468453545332</v>
      </c>
      <c r="G29" s="95">
        <f>Flavor!G125</f>
        <v>6.9278562162475712</v>
      </c>
      <c r="H29" s="81">
        <f>Flavor!H125</f>
        <v>-3.3417089013979506</v>
      </c>
      <c r="I29" s="178">
        <f>Flavor!I125</f>
        <v>6.6262426965773003</v>
      </c>
      <c r="J29" s="179">
        <f>Flavor!J125</f>
        <v>1.0919426926761586</v>
      </c>
      <c r="K29" s="78">
        <f>Flavor!K125</f>
        <v>0.19730457183500091</v>
      </c>
      <c r="L29" s="79">
        <f>Flavor!L125</f>
        <v>448618.02790855529</v>
      </c>
      <c r="M29" s="80">
        <f>Flavor!M125</f>
        <v>15025.927344713011</v>
      </c>
      <c r="N29" s="78">
        <f>Flavor!N125</f>
        <v>3.4654522822655964E-2</v>
      </c>
      <c r="O29" s="77">
        <f>Flavor!O125</f>
        <v>179231.89057219028</v>
      </c>
      <c r="P29" s="76">
        <f>Flavor!P125</f>
        <v>-29874.831081307377</v>
      </c>
      <c r="Q29" s="78">
        <f>Flavor!Q125</f>
        <v>-0.14286882241313964</v>
      </c>
    </row>
    <row r="30" spans="2:17">
      <c r="B30" s="369"/>
      <c r="C30" s="151" t="s">
        <v>78</v>
      </c>
      <c r="D30" s="77">
        <f>Flavor!D126</f>
        <v>201.88270960106848</v>
      </c>
      <c r="E30" s="76">
        <f>Flavor!E126</f>
        <v>151.80120568506715</v>
      </c>
      <c r="F30" s="78">
        <f>Flavor!F126</f>
        <v>3.0310832106734278</v>
      </c>
      <c r="G30" s="95">
        <f>Flavor!G126</f>
        <v>2.0658015895848057E-2</v>
      </c>
      <c r="H30" s="81">
        <f>Flavor!H126</f>
        <v>1.4093378364353749E-2</v>
      </c>
      <c r="I30" s="178">
        <f>Flavor!I126</f>
        <v>8.9743418029142639</v>
      </c>
      <c r="J30" s="179">
        <f>Flavor!J126</f>
        <v>3.1565078850546673</v>
      </c>
      <c r="K30" s="78">
        <f>Flavor!K126</f>
        <v>0.54255723515324383</v>
      </c>
      <c r="L30" s="79">
        <f>Flavor!L126</f>
        <v>1811.7644400584697</v>
      </c>
      <c r="M30" s="80">
        <f>Flavor!M126</f>
        <v>1520.3985679185389</v>
      </c>
      <c r="N30" s="78">
        <f>Flavor!N126</f>
        <v>5.2181765721290638</v>
      </c>
      <c r="O30" s="77">
        <f>Flavor!O126</f>
        <v>398.25146067142487</v>
      </c>
      <c r="P30" s="76">
        <f>Flavor!P126</f>
        <v>301.79743587970734</v>
      </c>
      <c r="Q30" s="78">
        <f>Flavor!Q126</f>
        <v>3.1289252732730191</v>
      </c>
    </row>
    <row r="31" spans="2:17">
      <c r="B31" s="369"/>
      <c r="C31" s="151" t="s">
        <v>79</v>
      </c>
      <c r="D31" s="77">
        <f>Flavor!D127</f>
        <v>43959.794488101179</v>
      </c>
      <c r="E31" s="76">
        <f>Flavor!E127</f>
        <v>-647.1398755572518</v>
      </c>
      <c r="F31" s="78">
        <f>Flavor!F127</f>
        <v>-1.4507607052334916E-2</v>
      </c>
      <c r="G31" s="95">
        <f>Flavor!G127</f>
        <v>4.498266023414824</v>
      </c>
      <c r="H31" s="81">
        <f>Flavor!H127</f>
        <v>-1.3487699597640894</v>
      </c>
      <c r="I31" s="178">
        <f>Flavor!I127</f>
        <v>7.0740345559885203</v>
      </c>
      <c r="J31" s="179">
        <f>Flavor!J127</f>
        <v>0.63663879693797831</v>
      </c>
      <c r="K31" s="78">
        <f>Flavor!K127</f>
        <v>9.8896948512588706E-2</v>
      </c>
      <c r="L31" s="79">
        <f>Flavor!L127</f>
        <v>310973.10528298141</v>
      </c>
      <c r="M31" s="80">
        <f>Flavor!M127</f>
        <v>23820.615186120733</v>
      </c>
      <c r="N31" s="78">
        <f>Flavor!N127</f>
        <v>8.2954583392558068E-2</v>
      </c>
      <c r="O31" s="77">
        <f>Flavor!O127</f>
        <v>138864.56821990013</v>
      </c>
      <c r="P31" s="76">
        <f>Flavor!P127</f>
        <v>6645.9734314290108</v>
      </c>
      <c r="Q31" s="78">
        <f>Flavor!Q127</f>
        <v>5.0265043597396565E-2</v>
      </c>
    </row>
    <row r="32" spans="2:17">
      <c r="B32" s="369"/>
      <c r="C32" s="151" t="s">
        <v>80</v>
      </c>
      <c r="D32" s="77">
        <f>Flavor!D128</f>
        <v>224.50004258751869</v>
      </c>
      <c r="E32" s="76">
        <f>Flavor!E128</f>
        <v>-269.51012068085947</v>
      </c>
      <c r="F32" s="78">
        <f>Flavor!F128</f>
        <v>-0.5455558219648291</v>
      </c>
      <c r="G32" s="95">
        <f>Flavor!G128</f>
        <v>2.2972375680690691E-2</v>
      </c>
      <c r="H32" s="81">
        <f>Flavor!H128</f>
        <v>-4.1782022752920867E-2</v>
      </c>
      <c r="I32" s="178">
        <f>Flavor!I128</f>
        <v>4.6946549931584087</v>
      </c>
      <c r="J32" s="179">
        <f>Flavor!J128</f>
        <v>-0.11975116954753595</v>
      </c>
      <c r="K32" s="78">
        <f>Flavor!K128</f>
        <v>-2.4873507863788048E-2</v>
      </c>
      <c r="L32" s="79">
        <f>Flavor!L128</f>
        <v>1053.9502458977699</v>
      </c>
      <c r="M32" s="80">
        <f>Flavor!M128</f>
        <v>-1324.4153285808798</v>
      </c>
      <c r="N32" s="78">
        <f>Flavor!N128</f>
        <v>-0.55685944280083965</v>
      </c>
      <c r="O32" s="77">
        <f>Flavor!O128</f>
        <v>571.58676326274872</v>
      </c>
      <c r="P32" s="76">
        <f>Flavor!P128</f>
        <v>-724.94856059205495</v>
      </c>
      <c r="Q32" s="78">
        <f>Flavor!Q128</f>
        <v>-0.5591429305887855</v>
      </c>
    </row>
    <row r="33" spans="2:17">
      <c r="B33" s="369"/>
      <c r="C33" s="151" t="s">
        <v>81</v>
      </c>
      <c r="D33" s="77">
        <f>Flavor!D129</f>
        <v>4133.0058275509955</v>
      </c>
      <c r="E33" s="76">
        <f>Flavor!E129</f>
        <v>-143.7415163866508</v>
      </c>
      <c r="F33" s="78">
        <f>Flavor!F129</f>
        <v>-3.3610008921945447E-2</v>
      </c>
      <c r="G33" s="95">
        <f>Flavor!G129</f>
        <v>0.42291734766140288</v>
      </c>
      <c r="H33" s="81">
        <f>Flavor!H129</f>
        <v>-0.13767476582266247</v>
      </c>
      <c r="I33" s="178">
        <f>Flavor!I129</f>
        <v>5.8804007047312687</v>
      </c>
      <c r="J33" s="179">
        <f>Flavor!J129</f>
        <v>-6.5975614235825653E-2</v>
      </c>
      <c r="K33" s="78">
        <f>Flavor!K129</f>
        <v>-1.1095095684641405E-2</v>
      </c>
      <c r="L33" s="79">
        <f>Flavor!L129</f>
        <v>24303.730380989313</v>
      </c>
      <c r="M33" s="80">
        <f>Flavor!M129</f>
        <v>-1127.4187472069279</v>
      </c>
      <c r="N33" s="78">
        <f>Flavor!N129</f>
        <v>-4.4332198341636347E-2</v>
      </c>
      <c r="O33" s="77">
        <f>Flavor!O129</f>
        <v>11971.962315440178</v>
      </c>
      <c r="P33" s="76">
        <f>Flavor!P129</f>
        <v>-436.83727693557739</v>
      </c>
      <c r="Q33" s="78">
        <f>Flavor!Q129</f>
        <v>-3.5203830449802735E-2</v>
      </c>
    </row>
    <row r="34" spans="2:17">
      <c r="B34" s="369"/>
      <c r="C34" s="151" t="s">
        <v>82</v>
      </c>
      <c r="D34" s="77">
        <f>Flavor!D130</f>
        <v>479.27841364104756</v>
      </c>
      <c r="E34" s="76">
        <f>Flavor!E130</f>
        <v>460.67960360405453</v>
      </c>
      <c r="F34" s="78">
        <f>Flavor!F130</f>
        <v>24.769305277475439</v>
      </c>
      <c r="G34" s="95">
        <f>Flavor!G130</f>
        <v>4.9043036459627543E-2</v>
      </c>
      <c r="H34" s="81">
        <f>Flavor!H130</f>
        <v>4.6605121523711102E-2</v>
      </c>
      <c r="I34" s="178">
        <f>Flavor!I130</f>
        <v>5.5435074641635174</v>
      </c>
      <c r="J34" s="179">
        <f>Flavor!J130</f>
        <v>-1.4553000672331562</v>
      </c>
      <c r="K34" s="78">
        <f>Flavor!K130</f>
        <v>-0.20793543195818365</v>
      </c>
      <c r="L34" s="79">
        <f>Flavor!L130</f>
        <v>2656.8834634315967</v>
      </c>
      <c r="M34" s="80">
        <f>Flavor!M130</f>
        <v>2526.7139716696738</v>
      </c>
      <c r="N34" s="78">
        <f>Flavor!N130</f>
        <v>19.410953653341281</v>
      </c>
      <c r="O34" s="77">
        <f>Flavor!O130</f>
        <v>1147.6777826547623</v>
      </c>
      <c r="P34" s="76">
        <f>Flavor!P130</f>
        <v>1104.6589117050171</v>
      </c>
      <c r="Q34" s="78">
        <f>Flavor!Q130</f>
        <v>25.678472896127008</v>
      </c>
    </row>
    <row r="35" spans="2:17">
      <c r="B35" s="369"/>
      <c r="C35" s="151" t="s">
        <v>83</v>
      </c>
      <c r="D35" s="77">
        <f>Flavor!D131</f>
        <v>1194.278659607005</v>
      </c>
      <c r="E35" s="76">
        <f>Flavor!E131</f>
        <v>798.94000588864083</v>
      </c>
      <c r="F35" s="78">
        <f>Flavor!F131</f>
        <v>2.0209003050275944</v>
      </c>
      <c r="G35" s="95">
        <f>Flavor!G131</f>
        <v>0.12220673867012057</v>
      </c>
      <c r="H35" s="81">
        <f>Flavor!H131</f>
        <v>7.0386111074693919E-2</v>
      </c>
      <c r="I35" s="178">
        <f>Flavor!I131</f>
        <v>3.4294910023140845</v>
      </c>
      <c r="J35" s="179">
        <f>Flavor!J131</f>
        <v>0.68462266307362407</v>
      </c>
      <c r="K35" s="78">
        <f>Flavor!K131</f>
        <v>0.24941912633342106</v>
      </c>
      <c r="L35" s="79">
        <f>Flavor!L131</f>
        <v>4095.7679173779488</v>
      </c>
      <c r="M35" s="80">
        <f>Flavor!M131</f>
        <v>3010.6153635084629</v>
      </c>
      <c r="N35" s="78">
        <f>Flavor!N131</f>
        <v>2.7743706198479421</v>
      </c>
      <c r="O35" s="77">
        <f>Flavor!O131</f>
        <v>1377.4813010692596</v>
      </c>
      <c r="P35" s="76">
        <f>Flavor!P131</f>
        <v>1046.1580430269241</v>
      </c>
      <c r="Q35" s="78">
        <f>Flavor!Q131</f>
        <v>3.1575146556516391</v>
      </c>
    </row>
    <row r="36" spans="2:17" ht="15" thickBot="1">
      <c r="B36" s="370"/>
      <c r="C36" s="157" t="s">
        <v>84</v>
      </c>
      <c r="D36" s="144">
        <f>Flavor!D132</f>
        <v>2055.9175614228839</v>
      </c>
      <c r="E36" s="138">
        <f>Flavor!E132</f>
        <v>460.78984761223887</v>
      </c>
      <c r="F36" s="140">
        <f>Flavor!F132</f>
        <v>0.28887332570471436</v>
      </c>
      <c r="G36" s="141">
        <f>Flavor!G132</f>
        <v>0.2103755083749001</v>
      </c>
      <c r="H36" s="142">
        <f>Flavor!H132</f>
        <v>1.2876328356355715E-3</v>
      </c>
      <c r="I36" s="180">
        <f>Flavor!I132</f>
        <v>4.8237747306895606</v>
      </c>
      <c r="J36" s="181">
        <f>Flavor!J132</f>
        <v>1.0833927187203298</v>
      </c>
      <c r="K36" s="140">
        <f>Flavor!K132</f>
        <v>0.2896476122635257</v>
      </c>
      <c r="L36" s="143">
        <f>Flavor!L132</f>
        <v>9917.2831811726101</v>
      </c>
      <c r="M36" s="139">
        <f>Flavor!M132</f>
        <v>3950.8961736416704</v>
      </c>
      <c r="N36" s="140">
        <f>Flavor!N132</f>
        <v>0.66219240700523441</v>
      </c>
      <c r="O36" s="144">
        <f>Flavor!O132</f>
        <v>4975.6583111286163</v>
      </c>
      <c r="P36" s="138">
        <f>Flavor!P132</f>
        <v>1168.5134461214811</v>
      </c>
      <c r="Q36" s="140">
        <f>Flavor!Q132</f>
        <v>0.30692644686618487</v>
      </c>
    </row>
    <row r="37" spans="2:17">
      <c r="B37" s="371" t="s">
        <v>85</v>
      </c>
      <c r="C37" s="211" t="s">
        <v>133</v>
      </c>
      <c r="D37" s="116">
        <f>Fat!D39</f>
        <v>126315.4178488254</v>
      </c>
      <c r="E37" s="110">
        <f>Fat!E39</f>
        <v>45400.540680166188</v>
      </c>
      <c r="F37" s="112">
        <f>Fat!F39</f>
        <v>0.56109015138876339</v>
      </c>
      <c r="G37" s="113">
        <f>Fat!G39</f>
        <v>12.925455156452456</v>
      </c>
      <c r="H37" s="114">
        <f>Fat!H39</f>
        <v>2.3192073806559659</v>
      </c>
      <c r="I37" s="182">
        <f>Fat!I39</f>
        <v>4.767232703900496</v>
      </c>
      <c r="J37" s="183">
        <f>Fat!J39</f>
        <v>-1.1304849794814054E-2</v>
      </c>
      <c r="K37" s="112">
        <f>Fat!K39</f>
        <v>-2.3657551432387206E-3</v>
      </c>
      <c r="L37" s="115">
        <f>Fat!L39</f>
        <v>602174.99097577692</v>
      </c>
      <c r="M37" s="111">
        <f>Fat!M39</f>
        <v>215520.21177269565</v>
      </c>
      <c r="N37" s="112">
        <f>Fat!N39</f>
        <v>0.55739699433405621</v>
      </c>
      <c r="O37" s="116">
        <f>Fat!O39</f>
        <v>172851.437104702</v>
      </c>
      <c r="P37" s="110">
        <f>Fat!P39</f>
        <v>42795.860500562747</v>
      </c>
      <c r="Q37" s="112">
        <f>Fat!Q39</f>
        <v>0.32905825046490694</v>
      </c>
    </row>
    <row r="38" spans="2:17">
      <c r="B38" s="369"/>
      <c r="C38" s="212" t="s">
        <v>87</v>
      </c>
      <c r="D38" s="77">
        <f>Fat!D40</f>
        <v>160.58937320414782</v>
      </c>
      <c r="E38" s="76">
        <f>Fat!E40</f>
        <v>-5178.1076476989401</v>
      </c>
      <c r="F38" s="78">
        <f>Fat!F40</f>
        <v>-0.96991974397959324</v>
      </c>
      <c r="G38" s="95">
        <f>Fat!G40</f>
        <v>1.6432600052332581E-2</v>
      </c>
      <c r="H38" s="81">
        <f>Fat!H40</f>
        <v>-0.68335890164615543</v>
      </c>
      <c r="I38" s="178">
        <f>Fat!I40</f>
        <v>7.2334904027661615</v>
      </c>
      <c r="J38" s="179">
        <f>Fat!J40</f>
        <v>-0.57500466817764906</v>
      </c>
      <c r="K38" s="78">
        <f>Fat!K40</f>
        <v>-7.3638346820157297E-2</v>
      </c>
      <c r="L38" s="79">
        <f>Fat!L40</f>
        <v>1161.6216898584366</v>
      </c>
      <c r="M38" s="80">
        <f>Fat!M40</f>
        <v>-40525.56768312573</v>
      </c>
      <c r="N38" s="78">
        <f>Fat!N40</f>
        <v>-0.97213480430486299</v>
      </c>
      <c r="O38" s="77">
        <f>Fat!O40</f>
        <v>386.08795738220215</v>
      </c>
      <c r="P38" s="76">
        <f>Fat!P40</f>
        <v>-15515.087147116661</v>
      </c>
      <c r="Q38" s="78">
        <f>Fat!Q40</f>
        <v>-0.97571953300023928</v>
      </c>
    </row>
    <row r="39" spans="2:17">
      <c r="B39" s="369"/>
      <c r="C39" s="212" t="s">
        <v>50</v>
      </c>
      <c r="D39" s="77">
        <f>Fat!D41</f>
        <v>668454.06041455164</v>
      </c>
      <c r="E39" s="76">
        <f>Fat!E41</f>
        <v>168647.26189087209</v>
      </c>
      <c r="F39" s="78">
        <f>Fat!F41</f>
        <v>0.33742490576162504</v>
      </c>
      <c r="G39" s="95">
        <f>Fat!G41</f>
        <v>68.400779011611306</v>
      </c>
      <c r="H39" s="81">
        <f>Fat!H41</f>
        <v>2.8865629531704684</v>
      </c>
      <c r="I39" s="178">
        <f>Fat!I41</f>
        <v>6.64426018526897</v>
      </c>
      <c r="J39" s="179">
        <f>Fat!J41</f>
        <v>0.61944304396876149</v>
      </c>
      <c r="K39" s="78">
        <f>Fat!K41</f>
        <v>0.1028152439220886</v>
      </c>
      <c r="L39" s="79">
        <f>Fat!L41</f>
        <v>4441382.6992937839</v>
      </c>
      <c r="M39" s="80">
        <f>Fat!M41</f>
        <v>1430138.1322099394</v>
      </c>
      <c r="N39" s="78">
        <f>Fat!N41</f>
        <v>0.47493257367498271</v>
      </c>
      <c r="O39" s="77">
        <f>Fat!O41</f>
        <v>1391644.6806344986</v>
      </c>
      <c r="P39" s="76">
        <f>Fat!P41</f>
        <v>277120.3119062474</v>
      </c>
      <c r="Q39" s="78">
        <f>Fat!Q41</f>
        <v>0.24864446187252118</v>
      </c>
    </row>
    <row r="40" spans="2:17" ht="15" thickBot="1">
      <c r="B40" s="372"/>
      <c r="C40" s="213" t="s">
        <v>15</v>
      </c>
      <c r="D40" s="109">
        <f>Fat!D42</f>
        <v>182330.82043178249</v>
      </c>
      <c r="E40" s="103">
        <f>Fat!E42</f>
        <v>5492.9573211604729</v>
      </c>
      <c r="F40" s="105">
        <f>Fat!F42</f>
        <v>3.1062110933360011E-2</v>
      </c>
      <c r="G40" s="106">
        <f>Fat!G42</f>
        <v>18.657333231883889</v>
      </c>
      <c r="H40" s="107">
        <f>Fat!H42</f>
        <v>-4.5224114321803199</v>
      </c>
      <c r="I40" s="190">
        <f>Fat!I42</f>
        <v>7.0284635676058409</v>
      </c>
      <c r="J40" s="191">
        <f>Fat!J42</f>
        <v>0.67883896205496708</v>
      </c>
      <c r="K40" s="105">
        <f>Fat!K42</f>
        <v>0.10691009378121702</v>
      </c>
      <c r="L40" s="108">
        <f>Fat!L42</f>
        <v>1281505.5286564659</v>
      </c>
      <c r="M40" s="104">
        <f>Fat!M42</f>
        <v>158651.4818562232</v>
      </c>
      <c r="N40" s="105">
        <f>Fat!N42</f>
        <v>0.14129305790750515</v>
      </c>
      <c r="O40" s="109">
        <f>Fat!O42</f>
        <v>557498.86989855766</v>
      </c>
      <c r="P40" s="103">
        <f>Fat!P42</f>
        <v>46064.276541853091</v>
      </c>
      <c r="Q40" s="105">
        <f>Fat!Q42</f>
        <v>9.0068753932969009E-2</v>
      </c>
    </row>
    <row r="41" spans="2:17" ht="15" hidden="1" thickBot="1">
      <c r="B41" s="368" t="s">
        <v>88</v>
      </c>
      <c r="C41" s="154" t="s">
        <v>89</v>
      </c>
      <c r="D41" s="125">
        <f>Organic!D12</f>
        <v>1558.487469800627</v>
      </c>
      <c r="E41" s="117">
        <f>Organic!E12</f>
        <v>-1529.4003564669492</v>
      </c>
      <c r="F41" s="121">
        <f>Organic!F12</f>
        <v>-0.49529012791749688</v>
      </c>
      <c r="G41" s="122">
        <f>Organic!G12</f>
        <v>0.15947506841096495</v>
      </c>
      <c r="H41" s="123">
        <f>Organic!H12</f>
        <v>-0.24528243151075482</v>
      </c>
      <c r="I41" s="186">
        <f>Organic!I12</f>
        <v>3.6973958567789498</v>
      </c>
      <c r="J41" s="187">
        <f>Organic!J12</f>
        <v>0.93442131501361914</v>
      </c>
      <c r="K41" s="121">
        <f>Organic!K12</f>
        <v>0.33819396483349246</v>
      </c>
      <c r="L41" s="124">
        <f>Organic!L12</f>
        <v>5762.3451136827471</v>
      </c>
      <c r="M41" s="118">
        <f>Organic!M12</f>
        <v>-2769.4103381216528</v>
      </c>
      <c r="N41" s="121">
        <f>Organic!N12</f>
        <v>-0.32460029518731037</v>
      </c>
      <c r="O41" s="125">
        <f>Organic!O12</f>
        <v>1313.7375316619873</v>
      </c>
      <c r="P41" s="117">
        <f>Organic!P12</f>
        <v>-330.08470523357391</v>
      </c>
      <c r="Q41" s="121">
        <f>Organic!Q12</f>
        <v>-0.20080316339858928</v>
      </c>
    </row>
    <row r="42" spans="2:17" hidden="1">
      <c r="B42" s="369"/>
      <c r="C42" s="158" t="s">
        <v>90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0"/>
      <c r="C43" s="155" t="s">
        <v>91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71" t="s">
        <v>54</v>
      </c>
      <c r="C44" s="150" t="s">
        <v>92</v>
      </c>
      <c r="D44" s="116">
        <f>Size!D66</f>
        <v>259335.98924398687</v>
      </c>
      <c r="E44" s="110">
        <f>Size!E66</f>
        <v>-89605.329673912755</v>
      </c>
      <c r="F44" s="112">
        <f>Size!F66</f>
        <v>-0.2567919727929826</v>
      </c>
      <c r="G44" s="113">
        <f>Size!G66</f>
        <v>26.537027359867608</v>
      </c>
      <c r="H44" s="114">
        <f>Size!H66</f>
        <v>-19.201880207676233</v>
      </c>
      <c r="I44" s="182">
        <f>Size!I66</f>
        <v>6.7140082353189419</v>
      </c>
      <c r="J44" s="183">
        <f>Size!J66</f>
        <v>1.0661243160864373</v>
      </c>
      <c r="K44" s="112">
        <f>Size!K66</f>
        <v>0.18876526701549379</v>
      </c>
      <c r="L44" s="115">
        <f>Size!L66</f>
        <v>1741183.9674987125</v>
      </c>
      <c r="M44" s="111">
        <f>Size!M66</f>
        <v>-229596.09637347376</v>
      </c>
      <c r="N44" s="112">
        <f>Size!N66</f>
        <v>-0.11650011108919157</v>
      </c>
      <c r="O44" s="116">
        <f>Size!O66</f>
        <v>762341.74367618561</v>
      </c>
      <c r="P44" s="110">
        <f>Size!P66</f>
        <v>-237139.00246294751</v>
      </c>
      <c r="Q44" s="112">
        <f>Size!Q66</f>
        <v>-0.23726220177725812</v>
      </c>
    </row>
    <row r="45" spans="2:17">
      <c r="B45" s="369"/>
      <c r="C45" s="151" t="s">
        <v>93</v>
      </c>
      <c r="D45" s="77">
        <f>Size!D67</f>
        <v>1510.9885309631468</v>
      </c>
      <c r="E45" s="76">
        <f>Size!E67</f>
        <v>-769.73384376702279</v>
      </c>
      <c r="F45" s="78">
        <f>Size!F67</f>
        <v>-0.33749563396907939</v>
      </c>
      <c r="G45" s="95">
        <f>Size!G67</f>
        <v>0.15461465299708652</v>
      </c>
      <c r="H45" s="81">
        <f>Size!H67</f>
        <v>-0.14434034095006662</v>
      </c>
      <c r="I45" s="178">
        <f>Size!I67</f>
        <v>2.1099679987693887</v>
      </c>
      <c r="J45" s="179">
        <f>Size!J67</f>
        <v>0.64846752009815378</v>
      </c>
      <c r="K45" s="78">
        <f>Size!K67</f>
        <v>0.44369983421950476</v>
      </c>
      <c r="L45" s="79">
        <f>Size!L67</f>
        <v>3188.1374468398094</v>
      </c>
      <c r="M45" s="80">
        <f>Size!M67</f>
        <v>-145.13939554452918</v>
      </c>
      <c r="N45" s="78">
        <f>Size!N67</f>
        <v>-4.3542556591461806E-2</v>
      </c>
      <c r="O45" s="77">
        <f>Size!O67</f>
        <v>807.3731142282486</v>
      </c>
      <c r="P45" s="76">
        <f>Size!P67</f>
        <v>-2080.3257930278778</v>
      </c>
      <c r="Q45" s="78">
        <f>Size!Q67</f>
        <v>-0.72040952323682195</v>
      </c>
    </row>
    <row r="46" spans="2:17">
      <c r="B46" s="369"/>
      <c r="C46" s="151" t="s">
        <v>94</v>
      </c>
      <c r="D46" s="77">
        <f>Size!D68</f>
        <v>7530.5672556743011</v>
      </c>
      <c r="E46" s="76">
        <f>Size!E68</f>
        <v>4931.2519150882945</v>
      </c>
      <c r="F46" s="78">
        <f>Size!F68</f>
        <v>1.8971349255287202</v>
      </c>
      <c r="G46" s="95">
        <f>Size!G68</f>
        <v>0.77057900787977751</v>
      </c>
      <c r="H46" s="81">
        <f>Size!H68</f>
        <v>0.42986314060830938</v>
      </c>
      <c r="I46" s="178">
        <f>Size!I68</f>
        <v>1.1444641385101535</v>
      </c>
      <c r="J46" s="179">
        <f>Size!J68</f>
        <v>-0.16172904357200624</v>
      </c>
      <c r="K46" s="78">
        <f>Size!K68</f>
        <v>-0.12381709366619054</v>
      </c>
      <c r="L46" s="79">
        <f>Size!L68</f>
        <v>8618.4641667580599</v>
      </c>
      <c r="M46" s="80">
        <f>Size!M68</f>
        <v>5223.2561908030511</v>
      </c>
      <c r="N46" s="78">
        <f>Size!N68</f>
        <v>1.5384200990909389</v>
      </c>
      <c r="O46" s="77">
        <f>Size!O68</f>
        <v>2805.3877844810486</v>
      </c>
      <c r="P46" s="76">
        <f>Size!P68</f>
        <v>1705.2500927448273</v>
      </c>
      <c r="Q46" s="78">
        <f>Size!Q68</f>
        <v>1.5500333326945888</v>
      </c>
    </row>
    <row r="47" spans="2:17">
      <c r="B47" s="369"/>
      <c r="C47" s="151" t="s">
        <v>95</v>
      </c>
      <c r="D47" s="77">
        <f>Size!D69</f>
        <v>44553.78865480423</v>
      </c>
      <c r="E47" s="76">
        <f>Size!E69</f>
        <v>-9453.6872839182615</v>
      </c>
      <c r="F47" s="78">
        <f>Size!F69</f>
        <v>-0.1750440493579912</v>
      </c>
      <c r="G47" s="95">
        <f>Size!G69</f>
        <v>4.5590475582081709</v>
      </c>
      <c r="H47" s="81">
        <f>Size!H69</f>
        <v>-2.5202027798659659</v>
      </c>
      <c r="I47" s="178">
        <f>Size!I69</f>
        <v>3.3953059869707172</v>
      </c>
      <c r="J47" s="179">
        <f>Size!J69</f>
        <v>8.7594159805454375E-2</v>
      </c>
      <c r="K47" s="78">
        <f>Size!K69</f>
        <v>2.6481799014675143E-2</v>
      </c>
      <c r="L47" s="79">
        <f>Size!L69</f>
        <v>151273.74536188482</v>
      </c>
      <c r="M47" s="80">
        <f>Size!M69</f>
        <v>-27367.421555970912</v>
      </c>
      <c r="N47" s="78">
        <f>Size!N69</f>
        <v>-0.15319773167712919</v>
      </c>
      <c r="O47" s="77">
        <f>Size!O69</f>
        <v>23868.673396110535</v>
      </c>
      <c r="P47" s="76">
        <f>Size!P69</f>
        <v>-5012.3989148139954</v>
      </c>
      <c r="Q47" s="78">
        <f>Size!Q69</f>
        <v>-0.17355307520621419</v>
      </c>
    </row>
    <row r="48" spans="2:17">
      <c r="B48" s="369"/>
      <c r="C48" s="151" t="s">
        <v>96</v>
      </c>
      <c r="D48" s="77">
        <f>Size!D70</f>
        <v>913102.90904622048</v>
      </c>
      <c r="E48" s="76">
        <f>Size!E70</f>
        <v>219925.89827630925</v>
      </c>
      <c r="F48" s="78">
        <f>Size!F70</f>
        <v>0.31727234870648363</v>
      </c>
      <c r="G48" s="95">
        <f>Size!G70</f>
        <v>93.434917962494453</v>
      </c>
      <c r="H48" s="81">
        <f>Size!H70</f>
        <v>2.5739121009013388</v>
      </c>
      <c r="I48" s="178">
        <f>Size!I70</f>
        <v>6.6982076157153072</v>
      </c>
      <c r="J48" s="179">
        <f>Size!J70</f>
        <v>0.45235596705438574</v>
      </c>
      <c r="K48" s="78">
        <f>Size!K70</f>
        <v>7.2425025841170679E-2</v>
      </c>
      <c r="L48" s="79">
        <f>Size!L70</f>
        <v>6116152.8593051955</v>
      </c>
      <c r="M48" s="80">
        <f>Size!M70</f>
        <v>1786672.0837740963</v>
      </c>
      <c r="N48" s="78">
        <f>Size!N70</f>
        <v>0.41267583260141039</v>
      </c>
      <c r="O48" s="77">
        <f>Size!O70</f>
        <v>2087970.5958592892</v>
      </c>
      <c r="P48" s="76">
        <f>Size!P70</f>
        <v>356257.15087918658</v>
      </c>
      <c r="Q48" s="78">
        <f>Size!Q70</f>
        <v>0.20572523237716156</v>
      </c>
    </row>
    <row r="49" spans="2:17" ht="15" customHeight="1">
      <c r="B49" s="369"/>
      <c r="C49" s="151" t="s">
        <v>97</v>
      </c>
      <c r="D49" s="77">
        <f>Size!D71</f>
        <v>55018.18039137125</v>
      </c>
      <c r="E49" s="76">
        <f>Size!E71</f>
        <v>-9778.0441511137979</v>
      </c>
      <c r="F49" s="78">
        <f>Size!F71</f>
        <v>-0.1509045352588809</v>
      </c>
      <c r="G49" s="95">
        <f>Size!G71</f>
        <v>5.6298354986987338</v>
      </c>
      <c r="H49" s="81">
        <f>Size!H71</f>
        <v>-2.863594096470111</v>
      </c>
      <c r="I49" s="178">
        <f>Size!I71</f>
        <v>3.6026563083767309</v>
      </c>
      <c r="J49" s="179">
        <f>Size!J71</f>
        <v>0.11204375700540314</v>
      </c>
      <c r="K49" s="78">
        <f>Size!K71</f>
        <v>3.2098594546503149E-2</v>
      </c>
      <c r="L49" s="79">
        <f>Size!L71</f>
        <v>198211.59466238259</v>
      </c>
      <c r="M49" s="80">
        <f>Size!M71</f>
        <v>-27966.920007090579</v>
      </c>
      <c r="N49" s="78">
        <f>Size!N71</f>
        <v>-0.12364976420488101</v>
      </c>
      <c r="O49" s="77">
        <f>Size!O71</f>
        <v>30766.650031924248</v>
      </c>
      <c r="P49" s="76">
        <f>Size!P71</f>
        <v>-5427.8765424489975</v>
      </c>
      <c r="Q49" s="78">
        <f>Size!Q71</f>
        <v>-0.14996401545122262</v>
      </c>
    </row>
    <row r="50" spans="2:17" ht="15" thickBot="1">
      <c r="B50" s="372"/>
      <c r="C50" s="152" t="s">
        <v>98</v>
      </c>
      <c r="D50" s="144">
        <f>Size!D72</f>
        <v>9139.7986307720166</v>
      </c>
      <c r="E50" s="138">
        <f>Size!E72</f>
        <v>4214.7981193042015</v>
      </c>
      <c r="F50" s="140">
        <f>Size!F72</f>
        <v>0.85579648357194793</v>
      </c>
      <c r="G50" s="141">
        <f>Size!G72</f>
        <v>0.93524653880680486</v>
      </c>
      <c r="H50" s="142">
        <f>Size!H72</f>
        <v>0.28968199556870922</v>
      </c>
      <c r="I50" s="180">
        <f>Size!I72</f>
        <v>1.2976638903591498</v>
      </c>
      <c r="J50" s="181">
        <f>Size!J72</f>
        <v>-7.9248100571798652E-2</v>
      </c>
      <c r="K50" s="140">
        <f>Size!K72</f>
        <v>-5.7554949839762788E-2</v>
      </c>
      <c r="L50" s="143">
        <f>Size!L72</f>
        <v>11860.386648306845</v>
      </c>
      <c r="M50" s="139">
        <f>Size!M72</f>
        <v>5079.0943887257563</v>
      </c>
      <c r="N50" s="140">
        <f>Size!N72</f>
        <v>0.74898621004715626</v>
      </c>
      <c r="O50" s="144">
        <f>Size!O72</f>
        <v>3643.8297039270401</v>
      </c>
      <c r="P50" s="138">
        <f>Size!P72</f>
        <v>-363.91253519058228</v>
      </c>
      <c r="Q50" s="140">
        <f>Size!Q72</f>
        <v>-9.0802380362341936E-2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73" t="s">
        <v>125</v>
      </c>
      <c r="C52" s="373"/>
      <c r="D52" s="373"/>
      <c r="E52" s="373"/>
      <c r="F52" s="373"/>
      <c r="G52" s="373"/>
      <c r="H52" s="373"/>
      <c r="I52" s="373"/>
      <c r="J52" s="373"/>
      <c r="K52" s="373"/>
      <c r="L52" s="373"/>
      <c r="M52" s="373"/>
      <c r="N52" s="373"/>
      <c r="O52" s="373"/>
      <c r="P52" s="373"/>
      <c r="Q52" s="373"/>
    </row>
    <row r="53" spans="2:17">
      <c r="B53" s="374" t="s">
        <v>17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2:17" ht="15" thickBot="1">
      <c r="B54" s="374" t="str">
        <f>'HOME PAGE'!H6</f>
        <v>LATEST 52 WEEKS ENDING 11-30-2025</v>
      </c>
      <c r="C54" s="374"/>
      <c r="D54" s="374"/>
      <c r="E54" s="374"/>
      <c r="F54" s="374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2:17">
      <c r="D55" s="375" t="s">
        <v>55</v>
      </c>
      <c r="E55" s="376"/>
      <c r="F55" s="379"/>
      <c r="G55" s="375" t="s">
        <v>20</v>
      </c>
      <c r="H55" s="377"/>
      <c r="I55" s="378" t="s">
        <v>21</v>
      </c>
      <c r="J55" s="376"/>
      <c r="K55" s="379"/>
      <c r="L55" s="375" t="s">
        <v>22</v>
      </c>
      <c r="M55" s="376"/>
      <c r="N55" s="377"/>
      <c r="O55" s="378" t="s">
        <v>23</v>
      </c>
      <c r="P55" s="376"/>
      <c r="Q55" s="377"/>
    </row>
    <row r="56" spans="2:17" ht="1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77" t="s">
        <v>11</v>
      </c>
      <c r="D57" s="268">
        <f>'Segment Data'!D63</f>
        <v>12707074.463286737</v>
      </c>
      <c r="E57" s="269">
        <f>'Segment Data'!E63</f>
        <v>2133521.2364204135</v>
      </c>
      <c r="F57" s="270">
        <f>'Segment Data'!F63</f>
        <v>0.20177902268457429</v>
      </c>
      <c r="G57" s="271">
        <f>'Segment Data'!G63</f>
        <v>100.00000000000003</v>
      </c>
      <c r="H57" s="272">
        <f>'Segment Data'!H63</f>
        <v>-1.4210854715202004E-14</v>
      </c>
      <c r="I57" s="273">
        <f>'Segment Data'!I63</f>
        <v>6.3381652393134242</v>
      </c>
      <c r="J57" s="274">
        <f>'Segment Data'!J63</f>
        <v>0.40347726804514394</v>
      </c>
      <c r="K57" s="270">
        <f>'Segment Data'!K63</f>
        <v>6.798626482108347E-2</v>
      </c>
      <c r="L57" s="275">
        <f>'Segment Data'!L63</f>
        <v>80539537.656571284</v>
      </c>
      <c r="M57" s="276">
        <f>'Segment Data'!M63</f>
        <v>17788798.507522807</v>
      </c>
      <c r="N57" s="270">
        <f>'Segment Data'!N63</f>
        <v>0.28348348957723069</v>
      </c>
      <c r="O57" s="268">
        <f>'Segment Data'!O63</f>
        <v>28369824.992288355</v>
      </c>
      <c r="P57" s="269">
        <f>'Segment Data'!P63</f>
        <v>3753044.3223157153</v>
      </c>
      <c r="Q57" s="270">
        <f>'Segment Data'!Q63</f>
        <v>0.15245877893747697</v>
      </c>
    </row>
    <row r="58" spans="2:17">
      <c r="B58" s="365" t="s">
        <v>51</v>
      </c>
      <c r="C58" s="151" t="s">
        <v>134</v>
      </c>
      <c r="D58" s="77">
        <f>'Segment Data'!D64</f>
        <v>316536.93322434439</v>
      </c>
      <c r="E58" s="76">
        <f>'Segment Data'!E64</f>
        <v>297706.98811462551</v>
      </c>
      <c r="F58" s="78">
        <f>'Segment Data'!F64</f>
        <v>15.810295058213805</v>
      </c>
      <c r="G58" s="95">
        <f>'Segment Data'!G64</f>
        <v>2.4910291833016527</v>
      </c>
      <c r="H58" s="81">
        <f>'Segment Data'!H64</f>
        <v>2.3129438726619531</v>
      </c>
      <c r="I58" s="178">
        <f>'Segment Data'!I64</f>
        <v>5.1607545953807641</v>
      </c>
      <c r="J58" s="179">
        <f>'Segment Data'!J64</f>
        <v>-2.1044594932220582</v>
      </c>
      <c r="K58" s="78">
        <f>'Segment Data'!K64</f>
        <v>-0.28966241979343627</v>
      </c>
      <c r="L58" s="79">
        <f>'Segment Data'!L64</f>
        <v>1633569.4327452695</v>
      </c>
      <c r="M58" s="80">
        <f>'Segment Data'!M64</f>
        <v>1496765.8502465221</v>
      </c>
      <c r="N58" s="78">
        <f>'Segment Data'!N64</f>
        <v>10.940984314209953</v>
      </c>
      <c r="O58" s="77">
        <f>'Segment Data'!O64</f>
        <v>369192.42954015732</v>
      </c>
      <c r="P58" s="76">
        <f>'Segment Data'!P64</f>
        <v>322760.42598937679</v>
      </c>
      <c r="Q58" s="78">
        <f>'Segment Data'!Q64</f>
        <v>6.9512491666742022</v>
      </c>
    </row>
    <row r="59" spans="2:17">
      <c r="B59" s="366"/>
      <c r="C59" s="151" t="s">
        <v>138</v>
      </c>
      <c r="D59" s="77">
        <f>'Segment Data'!D65</f>
        <v>3117.5524892480494</v>
      </c>
      <c r="E59" s="76">
        <f>'Segment Data'!E65</f>
        <v>-1088.8400186047434</v>
      </c>
      <c r="F59" s="78">
        <f>'Segment Data'!F65</f>
        <v>-0.25885364158765961</v>
      </c>
      <c r="G59" s="95">
        <f>'Segment Data'!G65</f>
        <v>2.4533990874573676E-2</v>
      </c>
      <c r="H59" s="81">
        <f>'Segment Data'!H65</f>
        <v>-1.5248213060095876E-2</v>
      </c>
      <c r="I59" s="178">
        <f>'Segment Data'!I65</f>
        <v>6.0429833250753706</v>
      </c>
      <c r="J59" s="179">
        <f>'Segment Data'!J65</f>
        <v>-0.25564639262862876</v>
      </c>
      <c r="K59" s="78">
        <f>'Segment Data'!K65</f>
        <v>-4.0587620496258983E-2</v>
      </c>
      <c r="L59" s="79">
        <f>'Segment Data'!L65</f>
        <v>18839.317707573176</v>
      </c>
      <c r="M59" s="80">
        <f>'Segment Data'!M65</f>
        <v>-7655.1911467158789</v>
      </c>
      <c r="N59" s="78">
        <f>'Segment Data'!N65</f>
        <v>-0.28893500871508404</v>
      </c>
      <c r="O59" s="77">
        <f>'Segment Data'!O65</f>
        <v>5872.3912483453751</v>
      </c>
      <c r="P59" s="76">
        <f>'Segment Data'!P65</f>
        <v>-3489.3910014629364</v>
      </c>
      <c r="Q59" s="78">
        <f>'Segment Data'!Q65</f>
        <v>-0.37272721244230861</v>
      </c>
    </row>
    <row r="60" spans="2:17">
      <c r="B60" s="366"/>
      <c r="C60" s="151" t="s">
        <v>135</v>
      </c>
      <c r="D60" s="77">
        <f>'Segment Data'!D66</f>
        <v>8407400.8605004195</v>
      </c>
      <c r="E60" s="76">
        <f>'Segment Data'!E66</f>
        <v>2591115.6369607737</v>
      </c>
      <c r="F60" s="78">
        <f>'Segment Data'!F66</f>
        <v>0.44549322073718484</v>
      </c>
      <c r="G60" s="95">
        <f>'Segment Data'!G66</f>
        <v>66.163150965952653</v>
      </c>
      <c r="H60" s="81">
        <f>'Segment Data'!H66</f>
        <v>11.155292219272695</v>
      </c>
      <c r="I60" s="178">
        <f>'Segment Data'!I66</f>
        <v>7.126414301087018</v>
      </c>
      <c r="J60" s="179">
        <f>'Segment Data'!J66</f>
        <v>1.4160127624226249E-2</v>
      </c>
      <c r="K60" s="78">
        <f>'Segment Data'!K66</f>
        <v>1.9909479159308519E-3</v>
      </c>
      <c r="L60" s="79">
        <f>'Segment Data'!L66</f>
        <v>59914621.727241494</v>
      </c>
      <c r="M60" s="80">
        <f>'Segment Data'!M66</f>
        <v>18547722.872071683</v>
      </c>
      <c r="N60" s="78">
        <f>'Segment Data'!N66</f>
        <v>0.44837112245250382</v>
      </c>
      <c r="O60" s="77">
        <f>'Segment Data'!O66</f>
        <v>20032551.671369463</v>
      </c>
      <c r="P60" s="76">
        <f>'Segment Data'!P66</f>
        <v>5476630.951684285</v>
      </c>
      <c r="Q60" s="78">
        <f>'Segment Data'!Q66</f>
        <v>0.3762476491286314</v>
      </c>
    </row>
    <row r="61" spans="2:17">
      <c r="B61" s="366"/>
      <c r="C61" s="151" t="s">
        <v>137</v>
      </c>
      <c r="D61" s="77">
        <f>'Segment Data'!D67</f>
        <v>62764.317063150927</v>
      </c>
      <c r="E61" s="76">
        <f>'Segment Data'!E67</f>
        <v>-90371.622161023464</v>
      </c>
      <c r="F61" s="78">
        <f>'Segment Data'!F67</f>
        <v>-0.59013986278380559</v>
      </c>
      <c r="G61" s="95">
        <f>'Segment Data'!G67</f>
        <v>0.49393207889423746</v>
      </c>
      <c r="H61" s="81">
        <f>'Segment Data'!H67</f>
        <v>-0.95436005089872178</v>
      </c>
      <c r="I61" s="178">
        <f>'Segment Data'!I67</f>
        <v>7.8980542620597314</v>
      </c>
      <c r="J61" s="179">
        <f>'Segment Data'!J67</f>
        <v>7.6722599283290727E-2</v>
      </c>
      <c r="K61" s="78">
        <f>'Segment Data'!K67</f>
        <v>9.8094036401028279E-3</v>
      </c>
      <c r="L61" s="79">
        <f>'Segment Data'!L67</f>
        <v>495715.98188588751</v>
      </c>
      <c r="M61" s="80">
        <f>'Segment Data'!M67</f>
        <v>-702010.98827715637</v>
      </c>
      <c r="N61" s="78">
        <f>'Segment Data'!N67</f>
        <v>-0.58611937926186397</v>
      </c>
      <c r="O61" s="77">
        <f>'Segment Data'!O67</f>
        <v>188562.73429028803</v>
      </c>
      <c r="P61" s="76">
        <f>'Segment Data'!P67</f>
        <v>-272969.6568445391</v>
      </c>
      <c r="Q61" s="78">
        <f>'Segment Data'!Q67</f>
        <v>-0.59144203546224483</v>
      </c>
    </row>
    <row r="62" spans="2:17" ht="15" thickBot="1">
      <c r="B62" s="367"/>
      <c r="C62" s="151" t="s">
        <v>136</v>
      </c>
      <c r="D62" s="144">
        <f>'Segment Data'!D68</f>
        <v>3917254.8000095543</v>
      </c>
      <c r="E62" s="138">
        <f>'Segment Data'!E68</f>
        <v>-663840.92647538055</v>
      </c>
      <c r="F62" s="140">
        <f>'Segment Data'!F68</f>
        <v>-0.14490876552469342</v>
      </c>
      <c r="G62" s="141">
        <f>'Segment Data'!G68</f>
        <v>30.82735378097675</v>
      </c>
      <c r="H62" s="142">
        <f>'Segment Data'!H68</f>
        <v>-12.49862782797603</v>
      </c>
      <c r="I62" s="180">
        <f>'Segment Data'!I68</f>
        <v>4.716770325214994</v>
      </c>
      <c r="J62" s="181">
        <f>'Segment Data'!J68</f>
        <v>0.34602227107510508</v>
      </c>
      <c r="K62" s="140">
        <f>'Segment Data'!K68</f>
        <v>7.9167745838692169E-2</v>
      </c>
      <c r="L62" s="143">
        <f>'Segment Data'!L68</f>
        <v>18476791.19699106</v>
      </c>
      <c r="M62" s="139">
        <f>'Segment Data'!M68</f>
        <v>-1546024.0353715308</v>
      </c>
      <c r="N62" s="140">
        <f>'Segment Data'!N68</f>
        <v>-7.7213120004858971E-2</v>
      </c>
      <c r="O62" s="144">
        <f>'Segment Data'!O68</f>
        <v>7773645.765840102</v>
      </c>
      <c r="P62" s="138">
        <f>'Segment Data'!P68</f>
        <v>-1769888.0075119436</v>
      </c>
      <c r="Q62" s="140">
        <f>'Segment Data'!Q68</f>
        <v>-0.18545415666196075</v>
      </c>
    </row>
    <row r="63" spans="2:17">
      <c r="B63" s="371" t="s">
        <v>52</v>
      </c>
      <c r="C63" s="150" t="s">
        <v>64</v>
      </c>
      <c r="D63" s="116">
        <f>'Type Data'!D43</f>
        <v>3299892.8115808167</v>
      </c>
      <c r="E63" s="110">
        <f>'Type Data'!E43</f>
        <v>-217310.84041620372</v>
      </c>
      <c r="F63" s="112">
        <f>'Type Data'!F43</f>
        <v>-6.1785117359586951E-2</v>
      </c>
      <c r="G63" s="113">
        <f>'Type Data'!G43</f>
        <v>25.968942112638622</v>
      </c>
      <c r="H63" s="114">
        <f>'Type Data'!H43</f>
        <v>-7.2952177826382538</v>
      </c>
      <c r="I63" s="182">
        <f>'Type Data'!I43</f>
        <v>4.8753324096799098</v>
      </c>
      <c r="J63" s="183">
        <f>'Type Data'!J43</f>
        <v>0.41824199158267916</v>
      </c>
      <c r="K63" s="112">
        <f>'Type Data'!K43</f>
        <v>9.383744827892232E-2</v>
      </c>
      <c r="L63" s="115">
        <f>'Type Data'!L43</f>
        <v>16088074.372769715</v>
      </c>
      <c r="M63" s="111">
        <f>'Type Data'!M43</f>
        <v>411579.67695720866</v>
      </c>
      <c r="N63" s="112">
        <f>'Type Data'!N43</f>
        <v>2.6254573164697943E-2</v>
      </c>
      <c r="O63" s="116">
        <f>'Type Data'!O43</f>
        <v>7891828.9340542648</v>
      </c>
      <c r="P63" s="110">
        <f>'Type Data'!P43</f>
        <v>-405021.49924507923</v>
      </c>
      <c r="Q63" s="112">
        <f>'Type Data'!Q43</f>
        <v>-4.8816295111157919E-2</v>
      </c>
    </row>
    <row r="64" spans="2:17">
      <c r="B64" s="369"/>
      <c r="C64" s="151" t="s">
        <v>65</v>
      </c>
      <c r="D64" s="77">
        <f>'Type Data'!D44</f>
        <v>6844557.469108101</v>
      </c>
      <c r="E64" s="76">
        <f>'Type Data'!E44</f>
        <v>2326097.1878727358</v>
      </c>
      <c r="F64" s="78">
        <f>'Type Data'!F44</f>
        <v>0.51479863561770012</v>
      </c>
      <c r="G64" s="95">
        <f>'Type Data'!G44</f>
        <v>53.864148580252596</v>
      </c>
      <c r="H64" s="81">
        <f>'Type Data'!H44</f>
        <v>11.130545369607958</v>
      </c>
      <c r="I64" s="178">
        <f>'Type Data'!I44</f>
        <v>6.6577140575832612</v>
      </c>
      <c r="J64" s="179">
        <f>'Type Data'!J44</f>
        <v>0.14786490618207182</v>
      </c>
      <c r="K64" s="78">
        <f>'Type Data'!K44</f>
        <v>2.2714029579355945E-2</v>
      </c>
      <c r="L64" s="79">
        <f>'Type Data'!L44</f>
        <v>45569106.480017513</v>
      </c>
      <c r="M64" s="80">
        <f>'Type Data'!M44</f>
        <v>16154611.652577493</v>
      </c>
      <c r="N64" s="78">
        <f>'Type Data'!N44</f>
        <v>0.54920581663388879</v>
      </c>
      <c r="O64" s="77">
        <f>'Type Data'!O44</f>
        <v>12948436.422642309</v>
      </c>
      <c r="P64" s="76">
        <f>'Type Data'!P44</f>
        <v>4117227.2295743506</v>
      </c>
      <c r="Q64" s="78">
        <f>'Type Data'!Q44</f>
        <v>0.46621330551269929</v>
      </c>
    </row>
    <row r="65" spans="2:17">
      <c r="B65" s="369"/>
      <c r="C65" s="151" t="s">
        <v>66</v>
      </c>
      <c r="D65" s="77">
        <f>'Type Data'!D45</f>
        <v>2561513.9435665663</v>
      </c>
      <c r="E65" s="76">
        <f>'Type Data'!E45</f>
        <v>27366.250916636549</v>
      </c>
      <c r="F65" s="78">
        <f>'Type Data'!F45</f>
        <v>1.0798996047471868E-2</v>
      </c>
      <c r="G65" s="95">
        <f>'Type Data'!G45</f>
        <v>20.158172134485319</v>
      </c>
      <c r="H65" s="81">
        <f>'Type Data'!H45</f>
        <v>-3.8086783487649001</v>
      </c>
      <c r="I65" s="178">
        <f>'Type Data'!I45</f>
        <v>7.3688404151945104</v>
      </c>
      <c r="J65" s="179">
        <f>'Type Data'!J45</f>
        <v>0.40938693740792242</v>
      </c>
      <c r="K65" s="78">
        <f>'Type Data'!K45</f>
        <v>5.8824581371887473E-2</v>
      </c>
      <c r="L65" s="79">
        <f>'Type Data'!L45</f>
        <v>18875387.471437585</v>
      </c>
      <c r="M65" s="80">
        <f>'Type Data'!M45</f>
        <v>1239104.4986001737</v>
      </c>
      <c r="N65" s="78">
        <f>'Type Data'!N45</f>
        <v>7.0258823841088586E-2</v>
      </c>
      <c r="O65" s="77">
        <f>'Type Data'!O45</f>
        <v>7525118.6794669954</v>
      </c>
      <c r="P65" s="76">
        <f>'Type Data'!P45</f>
        <v>51364.039797679521</v>
      </c>
      <c r="Q65" s="78">
        <f>'Type Data'!Q45</f>
        <v>6.8725884477192547E-3</v>
      </c>
    </row>
    <row r="66" spans="2:17" ht="15" thickBot="1">
      <c r="B66" s="372"/>
      <c r="C66" s="152" t="s">
        <v>67</v>
      </c>
      <c r="D66" s="144">
        <f>'Type Data'!D46</f>
        <v>1110.2390311956406</v>
      </c>
      <c r="E66" s="138">
        <f>'Type Data'!E46</f>
        <v>-2631.3619528114796</v>
      </c>
      <c r="F66" s="140">
        <f>'Type Data'!F46</f>
        <v>-0.703271664738923</v>
      </c>
      <c r="G66" s="141">
        <f>'Type Data'!G46</f>
        <v>8.7371726230403551E-3</v>
      </c>
      <c r="H66" s="142">
        <f>'Type Data'!H46</f>
        <v>-2.6649238205252383E-2</v>
      </c>
      <c r="I66" s="180">
        <f>'Type Data'!I46</f>
        <v>6.2773260087992737</v>
      </c>
      <c r="J66" s="181">
        <f>'Type Data'!J46</f>
        <v>5.5046524123207874E-3</v>
      </c>
      <c r="K66" s="140">
        <f>'Type Data'!K46</f>
        <v>8.7768003894356564E-4</v>
      </c>
      <c r="L66" s="143">
        <f>'Type Data'!L46</f>
        <v>6969.3323465085032</v>
      </c>
      <c r="M66" s="139">
        <f>'Type Data'!M46</f>
        <v>-16497.320612065792</v>
      </c>
      <c r="N66" s="140">
        <f>'Type Data'!N46</f>
        <v>-0.7030112322020754</v>
      </c>
      <c r="O66" s="144">
        <f>'Type Data'!O46</f>
        <v>4440.9561247825623</v>
      </c>
      <c r="P66" s="138">
        <f>'Type Data'!P46</f>
        <v>-10525.447811245918</v>
      </c>
      <c r="Q66" s="140">
        <f>'Type Data'!Q46</f>
        <v>-0.703271664738923</v>
      </c>
    </row>
    <row r="67" spans="2:17" ht="15" thickBot="1">
      <c r="B67" s="94" t="s">
        <v>68</v>
      </c>
      <c r="C67" s="153" t="s">
        <v>69</v>
      </c>
      <c r="D67" s="137">
        <f>Granola!D13</f>
        <v>313666.49717392027</v>
      </c>
      <c r="E67" s="131">
        <f>Granola!E13</f>
        <v>54302.978974726022</v>
      </c>
      <c r="F67" s="133">
        <f>Granola!F13</f>
        <v>0.20937015102108805</v>
      </c>
      <c r="G67" s="134">
        <f>Granola!G13</f>
        <v>2.4684399078652226</v>
      </c>
      <c r="H67" s="135">
        <f>Granola!H13</f>
        <v>1.549421747821178E-2</v>
      </c>
      <c r="I67" s="184">
        <f>Granola!I13</f>
        <v>8.5607089856365199</v>
      </c>
      <c r="J67" s="185">
        <f>Granola!J13</f>
        <v>3.0440779032316456E-2</v>
      </c>
      <c r="K67" s="133">
        <f>Granola!K13</f>
        <v>3.5685606003277781E-3</v>
      </c>
      <c r="L67" s="136">
        <f>Granola!L13</f>
        <v>2685207.6008499111</v>
      </c>
      <c r="M67" s="132">
        <f>Granola!M13</f>
        <v>472767.22760231374</v>
      </c>
      <c r="N67" s="133">
        <f>Granola!N13</f>
        <v>0.21368586169323428</v>
      </c>
      <c r="O67" s="137">
        <f>Granola!O13</f>
        <v>772007.13062741898</v>
      </c>
      <c r="P67" s="131">
        <f>Granola!P13</f>
        <v>133652.42179356643</v>
      </c>
      <c r="Q67" s="133">
        <f>Granola!Q13</f>
        <v>0.20937015102108811</v>
      </c>
    </row>
    <row r="68" spans="2:17">
      <c r="B68" s="368" t="s">
        <v>70</v>
      </c>
      <c r="C68" s="154" t="s">
        <v>14</v>
      </c>
      <c r="D68" s="125">
        <f>'NB vs PL'!D23</f>
        <v>12236424.254853312</v>
      </c>
      <c r="E68" s="117">
        <f>'NB vs PL'!E23</f>
        <v>2178591.1994154658</v>
      </c>
      <c r="F68" s="121">
        <f>'NB vs PL'!F23</f>
        <v>0.21660641883865764</v>
      </c>
      <c r="G68" s="122">
        <f>'NB vs PL'!G23</f>
        <v>96.296156052337437</v>
      </c>
      <c r="H68" s="123">
        <f>'NB vs PL'!H23</f>
        <v>1.1736098312438656</v>
      </c>
      <c r="I68" s="186">
        <f>'NB vs PL'!I23</f>
        <v>6.2929397793876021</v>
      </c>
      <c r="J68" s="187">
        <f>'NB vs PL'!J23</f>
        <v>0.39020203375713525</v>
      </c>
      <c r="K68" s="121">
        <f>'NB vs PL'!K23</f>
        <v>6.61052634510121E-2</v>
      </c>
      <c r="L68" s="124">
        <f>'NB vs PL'!L23</f>
        <v>77003080.9508297</v>
      </c>
      <c r="M68" s="118">
        <f>'NB vs PL'!M23</f>
        <v>17634330.135246918</v>
      </c>
      <c r="N68" s="121">
        <f>'NB vs PL'!N23</f>
        <v>0.2970305066721794</v>
      </c>
      <c r="O68" s="125">
        <f>'NB vs PL'!O23</f>
        <v>27337293.970688801</v>
      </c>
      <c r="P68" s="117">
        <f>'NB vs PL'!P23</f>
        <v>3898706.3398838267</v>
      </c>
      <c r="Q68" s="121">
        <f>'NB vs PL'!Q23</f>
        <v>0.16633708486597618</v>
      </c>
    </row>
    <row r="69" spans="2:17" ht="15" thickBot="1">
      <c r="B69" s="370"/>
      <c r="C69" s="155" t="s">
        <v>13</v>
      </c>
      <c r="D69" s="130">
        <f>'NB vs PL'!D24</f>
        <v>470650.20843341452</v>
      </c>
      <c r="E69" s="119">
        <f>'NB vs PL'!E24</f>
        <v>-45069.962995057635</v>
      </c>
      <c r="F69" s="126">
        <f>'NB vs PL'!F24</f>
        <v>-8.739228266022675E-2</v>
      </c>
      <c r="G69" s="127">
        <f>'NB vs PL'!G24</f>
        <v>3.7038439476625138</v>
      </c>
      <c r="H69" s="128">
        <f>'NB vs PL'!H24</f>
        <v>-1.1736098312438985</v>
      </c>
      <c r="I69" s="188">
        <f>'NB vs PL'!I24</f>
        <v>7.5139809615996889</v>
      </c>
      <c r="J69" s="189">
        <f>'NB vs PL'!J24</f>
        <v>0.95618368929586328</v>
      </c>
      <c r="K69" s="126">
        <f>'NB vs PL'!K24</f>
        <v>0.14580866861106023</v>
      </c>
      <c r="L69" s="129">
        <f>'NB vs PL'!L24</f>
        <v>3536456.705741602</v>
      </c>
      <c r="M69" s="120">
        <f>'NB vs PL'!M24</f>
        <v>154468.37227590615</v>
      </c>
      <c r="N69" s="126">
        <f>'NB vs PL'!N24</f>
        <v>4.5673833569264424E-2</v>
      </c>
      <c r="O69" s="130">
        <f>'NB vs PL'!O24</f>
        <v>1032531.0215995566</v>
      </c>
      <c r="P69" s="119">
        <f>'NB vs PL'!P24</f>
        <v>-145662.01756812469</v>
      </c>
      <c r="Q69" s="126">
        <f>'NB vs PL'!Q24</f>
        <v>-0.12363170781506712</v>
      </c>
    </row>
    <row r="70" spans="2:17">
      <c r="B70" s="371" t="s">
        <v>53</v>
      </c>
      <c r="C70" s="150" t="s">
        <v>60</v>
      </c>
      <c r="D70" s="116">
        <f>Package!D43</f>
        <v>5222876.8758049095</v>
      </c>
      <c r="E70" s="110">
        <f>Package!E43</f>
        <v>-234828.53443793673</v>
      </c>
      <c r="F70" s="112">
        <f>Package!F43</f>
        <v>-4.3026971371012086E-2</v>
      </c>
      <c r="G70" s="113">
        <f>Package!G43</f>
        <v>41.102119066783153</v>
      </c>
      <c r="H70" s="114">
        <f>Package!H43</f>
        <v>-10.514450057542753</v>
      </c>
      <c r="I70" s="182">
        <f>Package!I43</f>
        <v>6.2276378903675242</v>
      </c>
      <c r="J70" s="183">
        <f>Package!J43</f>
        <v>0.49402169436510945</v>
      </c>
      <c r="K70" s="112">
        <f>Package!K43</f>
        <v>8.6162323650046668E-2</v>
      </c>
      <c r="L70" s="115">
        <f>Package!L43</f>
        <v>32526185.92848701</v>
      </c>
      <c r="M70" s="111">
        <f>Package!M43</f>
        <v>1233797.7953086235</v>
      </c>
      <c r="N70" s="112">
        <f>Package!N43</f>
        <v>3.9428048446084066E-2</v>
      </c>
      <c r="O70" s="116">
        <f>Package!O43</f>
        <v>14902899.302308427</v>
      </c>
      <c r="P70" s="110">
        <f>Package!P43</f>
        <v>-426386.36380501278</v>
      </c>
      <c r="Q70" s="112">
        <f>Package!Q43</f>
        <v>-2.7815148930753666E-2</v>
      </c>
    </row>
    <row r="71" spans="2:17">
      <c r="B71" s="369"/>
      <c r="C71" s="151" t="s">
        <v>61</v>
      </c>
      <c r="D71" s="77">
        <f>Package!D44</f>
        <v>626796.87003410957</v>
      </c>
      <c r="E71" s="76">
        <f>Package!E44</f>
        <v>55600.529527222156</v>
      </c>
      <c r="F71" s="78">
        <f>Package!F44</f>
        <v>9.7340486246605656E-2</v>
      </c>
      <c r="G71" s="95">
        <f>Package!G44</f>
        <v>4.932660714667648</v>
      </c>
      <c r="H71" s="81">
        <f>Package!H44</f>
        <v>-0.46946218811905016</v>
      </c>
      <c r="I71" s="178">
        <f>Package!I44</f>
        <v>3.7722087963374613</v>
      </c>
      <c r="J71" s="179">
        <f>Package!J44</f>
        <v>0.38630651253464743</v>
      </c>
      <c r="K71" s="78">
        <f>Package!K44</f>
        <v>0.11409263474100451</v>
      </c>
      <c r="L71" s="79">
        <f>Package!L44</f>
        <v>2364408.6666594567</v>
      </c>
      <c r="M71" s="80">
        <f>Package!M44</f>
        <v>430393.67283737683</v>
      </c>
      <c r="N71" s="78">
        <f>Package!N44</f>
        <v>0.22253895353045591</v>
      </c>
      <c r="O71" s="77">
        <f>Package!O44</f>
        <v>450861.15630394075</v>
      </c>
      <c r="P71" s="76">
        <f>Package!P44</f>
        <v>65000.248279868101</v>
      </c>
      <c r="Q71" s="78">
        <f>Package!Q44</f>
        <v>0.16845512703715748</v>
      </c>
    </row>
    <row r="72" spans="2:17">
      <c r="B72" s="369"/>
      <c r="C72" s="151" t="s">
        <v>62</v>
      </c>
      <c r="D72" s="77">
        <f>Package!D45</f>
        <v>8449.540735989809</v>
      </c>
      <c r="E72" s="76">
        <f>Package!E45</f>
        <v>1985.1847500107997</v>
      </c>
      <c r="F72" s="78">
        <f>Package!F45</f>
        <v>0.30709706493834882</v>
      </c>
      <c r="G72" s="95">
        <f>Package!G45</f>
        <v>6.6494776279168055E-2</v>
      </c>
      <c r="H72" s="81">
        <f>Package!H45</f>
        <v>5.3577502740050909E-3</v>
      </c>
      <c r="I72" s="178">
        <f>Package!I45</f>
        <v>6.8794107819041805</v>
      </c>
      <c r="J72" s="179">
        <f>Package!J45</f>
        <v>-0.47813647360320832</v>
      </c>
      <c r="K72" s="78">
        <f>Package!K45</f>
        <v>-6.498585153432837E-2</v>
      </c>
      <c r="L72" s="79">
        <f>Package!L45</f>
        <v>58127.861641306874</v>
      </c>
      <c r="M72" s="80">
        <f>Package!M45</f>
        <v>10566.056998044252</v>
      </c>
      <c r="N72" s="78">
        <f>Package!N45</f>
        <v>0.22215424913530882</v>
      </c>
      <c r="O72" s="77">
        <f>Package!O45</f>
        <v>56698.176059007645</v>
      </c>
      <c r="P72" s="76">
        <f>Package!P45</f>
        <v>9312.8353753089905</v>
      </c>
      <c r="Q72" s="78">
        <f>Package!Q45</f>
        <v>0.19653410191715179</v>
      </c>
    </row>
    <row r="73" spans="2:17" ht="15" thickBot="1">
      <c r="B73" s="372"/>
      <c r="C73" s="152" t="s">
        <v>63</v>
      </c>
      <c r="D73" s="144">
        <f>Package!D46</f>
        <v>6846617.8252470745</v>
      </c>
      <c r="E73" s="138">
        <f>Package!E46</f>
        <v>2310025.3904710514</v>
      </c>
      <c r="F73" s="140">
        <f>Package!F46</f>
        <v>0.50919835177680006</v>
      </c>
      <c r="G73" s="141">
        <f>Package!G46</f>
        <v>53.88036282488401</v>
      </c>
      <c r="H73" s="142">
        <f>Package!H46</f>
        <v>10.975273708303931</v>
      </c>
      <c r="I73" s="180">
        <f>Package!I46</f>
        <v>6.6564822242798378</v>
      </c>
      <c r="J73" s="181">
        <f>Package!J46</f>
        <v>0.16131409951375186</v>
      </c>
      <c r="K73" s="140">
        <f>Package!K46</f>
        <v>2.4836016006831441E-2</v>
      </c>
      <c r="L73" s="143">
        <f>Package!L46</f>
        <v>45574389.850194633</v>
      </c>
      <c r="M73" s="139">
        <f>Package!M46</f>
        <v>16108459.272782438</v>
      </c>
      <c r="N73" s="140">
        <f>Package!N46</f>
        <v>0.54668082619901226</v>
      </c>
      <c r="O73" s="144">
        <f>Package!O46</f>
        <v>12950386.963340001</v>
      </c>
      <c r="P73" s="138">
        <f>Package!P46</f>
        <v>4102012.0469541792</v>
      </c>
      <c r="Q73" s="140">
        <f>Package!Q46</f>
        <v>0.46358931280792443</v>
      </c>
    </row>
    <row r="74" spans="2:17">
      <c r="B74" s="368" t="s">
        <v>71</v>
      </c>
      <c r="C74" s="156" t="s">
        <v>72</v>
      </c>
      <c r="D74" s="116">
        <f>Flavor!D133</f>
        <v>2357510.9305837438</v>
      </c>
      <c r="E74" s="110">
        <f>Flavor!E133</f>
        <v>-206796.89456972247</v>
      </c>
      <c r="F74" s="112">
        <f>Flavor!F133</f>
        <v>-8.0644333157368214E-2</v>
      </c>
      <c r="G74" s="113">
        <f>Flavor!G133</f>
        <v>18.552743492572283</v>
      </c>
      <c r="H74" s="114">
        <f>Flavor!H133</f>
        <v>-5.6993482133437752</v>
      </c>
      <c r="I74" s="182">
        <f>Flavor!I133</f>
        <v>5.9104259253782292</v>
      </c>
      <c r="J74" s="183">
        <f>Flavor!J133</f>
        <v>0.51174995120832634</v>
      </c>
      <c r="K74" s="112">
        <f>Flavor!K133</f>
        <v>9.479175146958374E-2</v>
      </c>
      <c r="L74" s="115">
        <f>Flavor!L133</f>
        <v>13933893.723484714</v>
      </c>
      <c r="M74" s="111">
        <f>Flavor!M133</f>
        <v>90026.677452819422</v>
      </c>
      <c r="N74" s="112">
        <f>Flavor!N133</f>
        <v>6.5030007261319385E-3</v>
      </c>
      <c r="O74" s="116">
        <f>Flavor!O133</f>
        <v>6193050.306910676</v>
      </c>
      <c r="P74" s="110">
        <f>Flavor!P133</f>
        <v>-382345.27131637</v>
      </c>
      <c r="Q74" s="112">
        <f>Flavor!Q133</f>
        <v>-5.814787365530083E-2</v>
      </c>
    </row>
    <row r="75" spans="2:17">
      <c r="B75" s="369"/>
      <c r="C75" s="151" t="s">
        <v>73</v>
      </c>
      <c r="D75" s="77">
        <f>Flavor!D134</f>
        <v>4152963.4336522808</v>
      </c>
      <c r="E75" s="76">
        <f>Flavor!E134</f>
        <v>1225123.1999424123</v>
      </c>
      <c r="F75" s="78">
        <f>Flavor!F134</f>
        <v>0.41843922555502894</v>
      </c>
      <c r="G75" s="95">
        <f>Flavor!G134</f>
        <v>32.682293990257307</v>
      </c>
      <c r="H75" s="81">
        <f>Flavor!H134</f>
        <v>4.9920732017476723</v>
      </c>
      <c r="I75" s="178">
        <f>Flavor!I134</f>
        <v>6.695049908718298</v>
      </c>
      <c r="J75" s="179">
        <f>Flavor!J134</f>
        <v>0.26349186425516269</v>
      </c>
      <c r="K75" s="78">
        <f>Flavor!K134</f>
        <v>4.0968589948745034E-2</v>
      </c>
      <c r="L75" s="79">
        <f>Flavor!L134</f>
        <v>27804297.457384132</v>
      </c>
      <c r="M75" s="80">
        <f>Flavor!M134</f>
        <v>8973723.0493646003</v>
      </c>
      <c r="N75" s="78">
        <f>Flavor!N134</f>
        <v>0.47655068055400834</v>
      </c>
      <c r="O75" s="77">
        <f>Flavor!O134</f>
        <v>8606534.5575153083</v>
      </c>
      <c r="P75" s="76">
        <f>Flavor!P134</f>
        <v>2162640.2470632885</v>
      </c>
      <c r="Q75" s="78">
        <f>Flavor!Q134</f>
        <v>0.33561075692310444</v>
      </c>
    </row>
    <row r="76" spans="2:17">
      <c r="B76" s="369"/>
      <c r="C76" s="151" t="s">
        <v>74</v>
      </c>
      <c r="D76" s="77">
        <f>Flavor!D135</f>
        <v>720277.58685001568</v>
      </c>
      <c r="E76" s="76">
        <f>Flavor!E135</f>
        <v>-25444.392391431378</v>
      </c>
      <c r="F76" s="78">
        <f>Flavor!F135</f>
        <v>-3.4120480688142746E-2</v>
      </c>
      <c r="G76" s="95">
        <f>Flavor!G135</f>
        <v>5.668319556409628</v>
      </c>
      <c r="H76" s="81">
        <f>Flavor!H135</f>
        <v>-1.3843898142364059</v>
      </c>
      <c r="I76" s="178">
        <f>Flavor!I135</f>
        <v>4.651715233363019</v>
      </c>
      <c r="J76" s="179">
        <f>Flavor!J135</f>
        <v>0.21942935233385974</v>
      </c>
      <c r="K76" s="78">
        <f>Flavor!K135</f>
        <v>4.9507039533043189E-2</v>
      </c>
      <c r="L76" s="79">
        <f>Flavor!L135</f>
        <v>3350526.2230001725</v>
      </c>
      <c r="M76" s="80">
        <f>Flavor!M135</f>
        <v>45273.223235186655</v>
      </c>
      <c r="N76" s="78">
        <f>Flavor!N135</f>
        <v>1.3697354858585932E-2</v>
      </c>
      <c r="O76" s="77">
        <f>Flavor!O135</f>
        <v>1376909.044426698</v>
      </c>
      <c r="P76" s="76">
        <f>Flavor!P135</f>
        <v>60438.894135258161</v>
      </c>
      <c r="Q76" s="78">
        <f>Flavor!Q135</f>
        <v>4.5909809745308859E-2</v>
      </c>
    </row>
    <row r="77" spans="2:17">
      <c r="B77" s="369"/>
      <c r="C77" s="151" t="s">
        <v>75</v>
      </c>
      <c r="D77" s="77">
        <f>Flavor!D136</f>
        <v>247615.8466993745</v>
      </c>
      <c r="E77" s="76">
        <f>Flavor!E136</f>
        <v>220467.07688831148</v>
      </c>
      <c r="F77" s="78">
        <f>Flavor!F136</f>
        <v>8.1207022794260091</v>
      </c>
      <c r="G77" s="95">
        <f>Flavor!G136</f>
        <v>1.9486455943481402</v>
      </c>
      <c r="H77" s="81">
        <f>Flavor!H136</f>
        <v>1.6918845110248846</v>
      </c>
      <c r="I77" s="178">
        <f>Flavor!I136</f>
        <v>6.0295489255725707</v>
      </c>
      <c r="J77" s="179">
        <f>Flavor!J136</f>
        <v>-0.57817727420941356</v>
      </c>
      <c r="K77" s="78">
        <f>Flavor!K136</f>
        <v>-8.7500186407313607E-2</v>
      </c>
      <c r="L77" s="79">
        <f>Flavor!L136</f>
        <v>1493011.8624209559</v>
      </c>
      <c r="M77" s="80">
        <f>Flavor!M136</f>
        <v>1313620.2248485447</v>
      </c>
      <c r="N77" s="78">
        <f>Flavor!N136</f>
        <v>7.3226391298106241</v>
      </c>
      <c r="O77" s="77">
        <f>Flavor!O136</f>
        <v>459085.02739274502</v>
      </c>
      <c r="P77" s="76">
        <f>Flavor!P136</f>
        <v>396670.52125477791</v>
      </c>
      <c r="Q77" s="78">
        <f>Flavor!Q136</f>
        <v>6.3554219331310371</v>
      </c>
    </row>
    <row r="78" spans="2:17">
      <c r="B78" s="369"/>
      <c r="C78" s="151" t="s">
        <v>76</v>
      </c>
      <c r="D78" s="77">
        <f>Flavor!D137</f>
        <v>291205.64164130879</v>
      </c>
      <c r="E78" s="76">
        <f>Flavor!E137</f>
        <v>157531.2433065495</v>
      </c>
      <c r="F78" s="78">
        <f>Flavor!F137</f>
        <v>1.1784698137338594</v>
      </c>
      <c r="G78" s="95">
        <f>Flavor!G137</f>
        <v>2.2916812401049498</v>
      </c>
      <c r="H78" s="81">
        <f>Flavor!H137</f>
        <v>1.0274477750942825</v>
      </c>
      <c r="I78" s="178">
        <f>Flavor!I137</f>
        <v>3.9016250705732332</v>
      </c>
      <c r="J78" s="179">
        <f>Flavor!J137</f>
        <v>0.18566275101408181</v>
      </c>
      <c r="K78" s="78">
        <f>Flavor!K137</f>
        <v>4.9963572030005995E-2</v>
      </c>
      <c r="L78" s="79">
        <f>Flavor!L137</f>
        <v>1136175.2321200951</v>
      </c>
      <c r="M78" s="80">
        <f>Flavor!M137</f>
        <v>639446.20481838891</v>
      </c>
      <c r="N78" s="78">
        <f>Flavor!N137</f>
        <v>1.2873139471875448</v>
      </c>
      <c r="O78" s="77">
        <f>Flavor!O137</f>
        <v>272939.09408885898</v>
      </c>
      <c r="P78" s="76">
        <f>Flavor!P137</f>
        <v>126195.25511992123</v>
      </c>
      <c r="Q78" s="78">
        <f>Flavor!Q137</f>
        <v>0.85996969962489411</v>
      </c>
    </row>
    <row r="79" spans="2:17">
      <c r="B79" s="369"/>
      <c r="C79" s="151" t="s">
        <v>77</v>
      </c>
      <c r="D79" s="77">
        <f>Flavor!D138</f>
        <v>1032455.993297358</v>
      </c>
      <c r="E79" s="76">
        <f>Flavor!E138</f>
        <v>-102112.19722686708</v>
      </c>
      <c r="F79" s="78">
        <f>Flavor!F138</f>
        <v>-9.0000934346384523E-2</v>
      </c>
      <c r="G79" s="95">
        <f>Flavor!G138</f>
        <v>8.1250487378533016</v>
      </c>
      <c r="H79" s="81">
        <f>Flavor!H138</f>
        <v>-2.6051964898474775</v>
      </c>
      <c r="I79" s="178">
        <f>Flavor!I138</f>
        <v>6.2360333385352638</v>
      </c>
      <c r="J79" s="179">
        <f>Flavor!J138</f>
        <v>0.71188062048289069</v>
      </c>
      <c r="K79" s="78">
        <f>Flavor!K138</f>
        <v>0.12886693341343311</v>
      </c>
      <c r="L79" s="79">
        <f>Flavor!L138</f>
        <v>6438429.9947728654</v>
      </c>
      <c r="M79" s="80">
        <f>Flavor!M138</f>
        <v>170902.04127270449</v>
      </c>
      <c r="N79" s="78">
        <f>Flavor!N138</f>
        <v>2.7267854653486245E-2</v>
      </c>
      <c r="O79" s="77">
        <f>Flavor!O138</f>
        <v>2751326.5609496157</v>
      </c>
      <c r="P79" s="76">
        <f>Flavor!P138</f>
        <v>-284484.13670609053</v>
      </c>
      <c r="Q79" s="78">
        <f>Flavor!Q138</f>
        <v>-9.3709445363564001E-2</v>
      </c>
    </row>
    <row r="80" spans="2:17">
      <c r="B80" s="369"/>
      <c r="C80" s="151" t="s">
        <v>78</v>
      </c>
      <c r="D80" s="77">
        <f>Flavor!D139</f>
        <v>864.59886648136387</v>
      </c>
      <c r="E80" s="76">
        <f>Flavor!E139</f>
        <v>520.51306599724307</v>
      </c>
      <c r="F80" s="78">
        <f>Flavor!F139</f>
        <v>1.512742069753803</v>
      </c>
      <c r="G80" s="95">
        <f>Flavor!G139</f>
        <v>6.8040749188915351E-3</v>
      </c>
      <c r="H80" s="81">
        <f>Flavor!H139</f>
        <v>3.5498632730860936E-3</v>
      </c>
      <c r="I80" s="178">
        <f>Flavor!I139</f>
        <v>7.8389450848260056</v>
      </c>
      <c r="J80" s="179">
        <f>Flavor!J139</f>
        <v>-0.10396140062154302</v>
      </c>
      <c r="K80" s="78">
        <f>Flavor!K139</f>
        <v>-1.308858423701878E-2</v>
      </c>
      <c r="L80" s="79">
        <f>Flavor!L139</f>
        <v>6777.5430347502233</v>
      </c>
      <c r="M80" s="80">
        <f>Flavor!M139</f>
        <v>4044.5016985344887</v>
      </c>
      <c r="N80" s="78">
        <f>Flavor!N139</f>
        <v>1.4798538335079294</v>
      </c>
      <c r="O80" s="77">
        <f>Flavor!O139</f>
        <v>1629.877537727356</v>
      </c>
      <c r="P80" s="76">
        <f>Flavor!P139</f>
        <v>580.23654448986053</v>
      </c>
      <c r="Q80" s="78">
        <f>Flavor!Q139</f>
        <v>0.55279523973257605</v>
      </c>
    </row>
    <row r="81" spans="2:17">
      <c r="B81" s="369"/>
      <c r="C81" s="151" t="s">
        <v>79</v>
      </c>
      <c r="D81" s="77">
        <f>Flavor!D140</f>
        <v>653061.02907808661</v>
      </c>
      <c r="E81" s="76">
        <f>Flavor!E140</f>
        <v>-30569.981469239458</v>
      </c>
      <c r="F81" s="78">
        <f>Flavor!F140</f>
        <v>-4.4717078361855817E-2</v>
      </c>
      <c r="G81" s="95">
        <f>Flavor!G140</f>
        <v>5.1393499814997536</v>
      </c>
      <c r="H81" s="81">
        <f>Flavor!H140</f>
        <v>-1.32613040980607</v>
      </c>
      <c r="I81" s="178">
        <f>Flavor!I140</f>
        <v>6.8592581986823991</v>
      </c>
      <c r="J81" s="179">
        <f>Flavor!J140</f>
        <v>0.29308145567198363</v>
      </c>
      <c r="K81" s="78">
        <f>Flavor!K140</f>
        <v>4.4635023871991246E-2</v>
      </c>
      <c r="L81" s="79">
        <f>Flavor!L140</f>
        <v>4479514.2179438304</v>
      </c>
      <c r="M81" s="80">
        <f>Flavor!M140</f>
        <v>-9327.824312729761</v>
      </c>
      <c r="N81" s="78">
        <f>Flavor!N140</f>
        <v>-2.078002350031596E-3</v>
      </c>
      <c r="O81" s="77">
        <f>Flavor!O140</f>
        <v>2002675.6509112613</v>
      </c>
      <c r="P81" s="76">
        <f>Flavor!P140</f>
        <v>-20668.394576433115</v>
      </c>
      <c r="Q81" s="78">
        <f>Flavor!Q140</f>
        <v>-1.0214967949976759E-2</v>
      </c>
    </row>
    <row r="82" spans="2:17">
      <c r="B82" s="369"/>
      <c r="C82" s="151" t="s">
        <v>80</v>
      </c>
      <c r="D82" s="77">
        <f>Flavor!D141</f>
        <v>9597.216169742549</v>
      </c>
      <c r="E82" s="76">
        <f>Flavor!E141</f>
        <v>-1136.0566028079902</v>
      </c>
      <c r="F82" s="78">
        <f>Flavor!F141</f>
        <v>-0.10584438007700329</v>
      </c>
      <c r="G82" s="95">
        <f>Flavor!G141</f>
        <v>7.5526559614259109E-2</v>
      </c>
      <c r="H82" s="81">
        <f>Flavor!H141</f>
        <v>-2.5983997359893984E-2</v>
      </c>
      <c r="I82" s="178">
        <f>Flavor!I141</f>
        <v>4.8740821049420466</v>
      </c>
      <c r="J82" s="179">
        <f>Flavor!J141</f>
        <v>7.1775071079413166E-2</v>
      </c>
      <c r="K82" s="78">
        <f>Flavor!K141</f>
        <v>1.4945956302523709E-2</v>
      </c>
      <c r="L82" s="79">
        <f>Flavor!L141</f>
        <v>46777.619590202608</v>
      </c>
      <c r="M82" s="80">
        <f>Flavor!M141</f>
        <v>-4766.8517417831317</v>
      </c>
      <c r="N82" s="78">
        <f>Flavor!N141</f>
        <v>-9.2480369253978137E-2</v>
      </c>
      <c r="O82" s="77">
        <f>Flavor!O141</f>
        <v>25352.433063360182</v>
      </c>
      <c r="P82" s="76">
        <f>Flavor!P141</f>
        <v>-3417.3397594932649</v>
      </c>
      <c r="Q82" s="78">
        <f>Flavor!Q141</f>
        <v>-0.11878229906559011</v>
      </c>
    </row>
    <row r="83" spans="2:17">
      <c r="B83" s="369"/>
      <c r="C83" s="151" t="s">
        <v>81</v>
      </c>
      <c r="D83" s="77">
        <f>Flavor!D142</f>
        <v>78073.796317190237</v>
      </c>
      <c r="E83" s="76">
        <f>Flavor!E142</f>
        <v>8686.294739546167</v>
      </c>
      <c r="F83" s="78">
        <f>Flavor!F142</f>
        <v>0.12518529334603973</v>
      </c>
      <c r="G83" s="95">
        <f>Flavor!G142</f>
        <v>0.61441204694881557</v>
      </c>
      <c r="H83" s="81">
        <f>Flavor!H142</f>
        <v>-4.1824320229414624E-2</v>
      </c>
      <c r="I83" s="178">
        <f>Flavor!I142</f>
        <v>6.0023508236846883</v>
      </c>
      <c r="J83" s="179">
        <f>Flavor!J142</f>
        <v>-0.1195764946532254</v>
      </c>
      <c r="K83" s="78">
        <f>Flavor!K142</f>
        <v>-1.953249171956685E-2</v>
      </c>
      <c r="L83" s="79">
        <f>Flavor!L142</f>
        <v>468626.3156326774</v>
      </c>
      <c r="M83" s="80">
        <f>Flavor!M142</f>
        <v>43841.074173283065</v>
      </c>
      <c r="N83" s="78">
        <f>Flavor!N142</f>
        <v>0.10320762092077974</v>
      </c>
      <c r="O83" s="77">
        <f>Flavor!O142</f>
        <v>227732.33921158046</v>
      </c>
      <c r="P83" s="76">
        <f>Flavor!P142</f>
        <v>24105.014705179841</v>
      </c>
      <c r="Q83" s="78">
        <f>Flavor!Q142</f>
        <v>0.11837809470615594</v>
      </c>
    </row>
    <row r="84" spans="2:17">
      <c r="B84" s="369"/>
      <c r="C84" s="151" t="s">
        <v>82</v>
      </c>
      <c r="D84" s="77">
        <f>Flavor!D143</f>
        <v>3242.9176134214749</v>
      </c>
      <c r="E84" s="76">
        <f>Flavor!E143</f>
        <v>3072.3463920788517</v>
      </c>
      <c r="F84" s="78">
        <f>Flavor!F143</f>
        <v>18.012102908658235</v>
      </c>
      <c r="G84" s="95">
        <f>Flavor!G143</f>
        <v>2.5520568269202397E-2</v>
      </c>
      <c r="H84" s="81">
        <f>Flavor!H143</f>
        <v>2.3907380935835415E-2</v>
      </c>
      <c r="I84" s="178">
        <f>Flavor!I143</f>
        <v>5.5385863718300667</v>
      </c>
      <c r="J84" s="179">
        <f>Flavor!J143</f>
        <v>0.14492752123554098</v>
      </c>
      <c r="K84" s="78">
        <f>Flavor!K143</f>
        <v>2.686998292811309E-2</v>
      </c>
      <c r="L84" s="79">
        <f>Flavor!L143</f>
        <v>17961.179298663865</v>
      </c>
      <c r="M84" s="80">
        <f>Flavor!M143</f>
        <v>17041.176321012506</v>
      </c>
      <c r="N84" s="78">
        <f>Flavor!N143</f>
        <v>18.52295778924141</v>
      </c>
      <c r="O84" s="77">
        <f>Flavor!O143</f>
        <v>7843.1554940328188</v>
      </c>
      <c r="P84" s="76">
        <f>Flavor!P143</f>
        <v>7232.2778376922197</v>
      </c>
      <c r="Q84" s="78">
        <f>Flavor!Q143</f>
        <v>11.839159220549087</v>
      </c>
    </row>
    <row r="85" spans="2:17">
      <c r="B85" s="369"/>
      <c r="C85" s="151" t="s">
        <v>83</v>
      </c>
      <c r="D85" s="77">
        <f>Flavor!D144</f>
        <v>16829.303973169874</v>
      </c>
      <c r="E85" s="76">
        <f>Flavor!E144</f>
        <v>7203.2411231641854</v>
      </c>
      <c r="F85" s="78">
        <f>Flavor!F144</f>
        <v>0.7483060556954424</v>
      </c>
      <c r="G85" s="95">
        <f>Flavor!G144</f>
        <v>0.1324404293198492</v>
      </c>
      <c r="H85" s="81">
        <f>Flavor!H144</f>
        <v>4.1401375148855432E-2</v>
      </c>
      <c r="I85" s="178">
        <f>Flavor!I144</f>
        <v>3.09526679419925</v>
      </c>
      <c r="J85" s="179">
        <f>Flavor!J144</f>
        <v>-0.56989987961996258</v>
      </c>
      <c r="K85" s="78">
        <f>Flavor!K144</f>
        <v>-0.15549084948600986</v>
      </c>
      <c r="L85" s="79">
        <f>Flavor!L144</f>
        <v>52091.185757638217</v>
      </c>
      <c r="M85" s="80">
        <f>Flavor!M144</f>
        <v>16810.060999708177</v>
      </c>
      <c r="N85" s="78">
        <f>Flavor!N144</f>
        <v>0.47646046193382274</v>
      </c>
      <c r="O85" s="77">
        <f>Flavor!O144</f>
        <v>19179.921500325203</v>
      </c>
      <c r="P85" s="76">
        <f>Flavor!P144</f>
        <v>2940.4787976741791</v>
      </c>
      <c r="Q85" s="78">
        <f>Flavor!Q144</f>
        <v>0.18107017903971284</v>
      </c>
    </row>
    <row r="86" spans="2:17" ht="15" thickBot="1">
      <c r="B86" s="370"/>
      <c r="C86" s="157" t="s">
        <v>84</v>
      </c>
      <c r="D86" s="144">
        <f>Flavor!D145</f>
        <v>23369.584407852268</v>
      </c>
      <c r="E86" s="138">
        <f>Flavor!E145</f>
        <v>1417.6397816143726</v>
      </c>
      <c r="F86" s="140">
        <f>Flavor!F145</f>
        <v>6.4579234584982936E-2</v>
      </c>
      <c r="G86" s="141">
        <f>Flavor!G145</f>
        <v>0.18391002960887376</v>
      </c>
      <c r="H86" s="142">
        <f>Flavor!H145</f>
        <v>-2.3701774627948369E-2</v>
      </c>
      <c r="I86" s="180">
        <f>Flavor!I145</f>
        <v>4.2320015423331467</v>
      </c>
      <c r="J86" s="181">
        <f>Flavor!J145</f>
        <v>0.63710626241282675</v>
      </c>
      <c r="K86" s="140">
        <f>Flavor!K145</f>
        <v>0.17722526327024138</v>
      </c>
      <c r="L86" s="143">
        <f>Flavor!L145</f>
        <v>98900.117257715465</v>
      </c>
      <c r="M86" s="139">
        <f>Flavor!M145</f>
        <v>19985.175135780621</v>
      </c>
      <c r="N86" s="140">
        <f>Flavor!N145</f>
        <v>0.25324956970633866</v>
      </c>
      <c r="O86" s="144">
        <f>Flavor!O145</f>
        <v>57418.756149172783</v>
      </c>
      <c r="P86" s="138">
        <f>Flavor!P145</f>
        <v>5004.3687962816184</v>
      </c>
      <c r="Q86" s="140">
        <f>Flavor!Q145</f>
        <v>9.5477006391177038E-2</v>
      </c>
    </row>
    <row r="87" spans="2:17">
      <c r="B87" s="371" t="s">
        <v>85</v>
      </c>
      <c r="C87" s="211" t="s">
        <v>133</v>
      </c>
      <c r="D87" s="116">
        <f>Fat!D43</f>
        <v>1604925.5847152963</v>
      </c>
      <c r="E87" s="110">
        <f>Fat!E43</f>
        <v>297315.47801964404</v>
      </c>
      <c r="F87" s="112">
        <f>Fat!F43</f>
        <v>0.22737318754056141</v>
      </c>
      <c r="G87" s="113">
        <f>Fat!G43</f>
        <v>12.630173761492038</v>
      </c>
      <c r="H87" s="114">
        <f>Fat!H43</f>
        <v>0.26337445912366775</v>
      </c>
      <c r="I87" s="182">
        <f>Fat!I43</f>
        <v>4.7283272300659798</v>
      </c>
      <c r="J87" s="183">
        <f>Fat!J43</f>
        <v>0.20095470729519604</v>
      </c>
      <c r="K87" s="112">
        <f>Fat!K43</f>
        <v>4.4386607526656623E-2</v>
      </c>
      <c r="L87" s="115">
        <f>Fat!L43</f>
        <v>7588613.3444388993</v>
      </c>
      <c r="M87" s="111">
        <f>Fat!M43</f>
        <v>1668575.2768876301</v>
      </c>
      <c r="N87" s="112">
        <f>Fat!N43</f>
        <v>0.28185211950466565</v>
      </c>
      <c r="O87" s="116">
        <f>Fat!O43</f>
        <v>2279094.9423351544</v>
      </c>
      <c r="P87" s="110">
        <f>Fat!P43</f>
        <v>271148.67031443329</v>
      </c>
      <c r="Q87" s="112">
        <f>Fat!Q43</f>
        <v>0.13503781156532615</v>
      </c>
    </row>
    <row r="88" spans="2:17">
      <c r="B88" s="369"/>
      <c r="C88" s="212" t="s">
        <v>87</v>
      </c>
      <c r="D88" s="77">
        <f>Fat!D44</f>
        <v>37616.216227194578</v>
      </c>
      <c r="E88" s="76">
        <f>Fat!E44</f>
        <v>-38070.272179046027</v>
      </c>
      <c r="F88" s="78">
        <f>Fat!F44</f>
        <v>-0.50299958395093158</v>
      </c>
      <c r="G88" s="95">
        <f>Fat!G44</f>
        <v>0.2960257794654097</v>
      </c>
      <c r="H88" s="81">
        <f>Fat!H44</f>
        <v>-0.41978362520972795</v>
      </c>
      <c r="I88" s="178">
        <f>Fat!I44</f>
        <v>7.0659978344949019</v>
      </c>
      <c r="J88" s="179">
        <f>Fat!J44</f>
        <v>-0.62502322524866116</v>
      </c>
      <c r="K88" s="78">
        <f>Fat!K44</f>
        <v>-8.1266612117364412E-2</v>
      </c>
      <c r="L88" s="79">
        <f>Fat!L44</f>
        <v>265796.10240324889</v>
      </c>
      <c r="M88" s="80">
        <f>Fat!M44</f>
        <v>-316310.27386718465</v>
      </c>
      <c r="N88" s="78">
        <f>Fat!N44</f>
        <v>-0.54338912398415995</v>
      </c>
      <c r="O88" s="77">
        <f>Fat!O44</f>
        <v>98984.651683711127</v>
      </c>
      <c r="P88" s="76">
        <f>Fat!P44</f>
        <v>-120558.99678249779</v>
      </c>
      <c r="Q88" s="78">
        <f>Fat!Q44</f>
        <v>-0.54913452347519698</v>
      </c>
    </row>
    <row r="89" spans="2:17">
      <c r="B89" s="369"/>
      <c r="C89" s="212" t="s">
        <v>50</v>
      </c>
      <c r="D89" s="77">
        <f>Fat!D45</f>
        <v>8412315.7275128607</v>
      </c>
      <c r="E89" s="76">
        <f>Fat!E45</f>
        <v>1748365.1533615775</v>
      </c>
      <c r="F89" s="78">
        <f>Fat!F45</f>
        <v>0.26236166278652934</v>
      </c>
      <c r="G89" s="95">
        <f>Fat!G45</f>
        <v>66.2018291607381</v>
      </c>
      <c r="H89" s="81">
        <f>Fat!H45</f>
        <v>3.1771256275978388</v>
      </c>
      <c r="I89" s="178">
        <f>Fat!I45</f>
        <v>6.4866010415943975</v>
      </c>
      <c r="J89" s="179">
        <f>Fat!J45</f>
        <v>0.51895159324857953</v>
      </c>
      <c r="K89" s="78">
        <f>Fat!K45</f>
        <v>8.6960803871016346E-2</v>
      </c>
      <c r="L89" s="79">
        <f>Fat!L45</f>
        <v>54567335.960305855</v>
      </c>
      <c r="M89" s="80">
        <f>Fat!M45</f>
        <v>14799214.992668152</v>
      </c>
      <c r="N89" s="78">
        <f>Fat!N45</f>
        <v>0.37213764775839875</v>
      </c>
      <c r="O89" s="77">
        <f>Fat!O45</f>
        <v>18061895.269887332</v>
      </c>
      <c r="P89" s="76">
        <f>Fat!P45</f>
        <v>2963796.821367519</v>
      </c>
      <c r="Q89" s="78">
        <f>Fat!Q45</f>
        <v>0.19630265569357733</v>
      </c>
    </row>
    <row r="90" spans="2:17" ht="15" thickBot="1">
      <c r="B90" s="372"/>
      <c r="C90" s="213" t="s">
        <v>15</v>
      </c>
      <c r="D90" s="109">
        <f>Fat!D46</f>
        <v>2652216.9348313385</v>
      </c>
      <c r="E90" s="103">
        <f>Fat!E46</f>
        <v>125910.8772181957</v>
      </c>
      <c r="F90" s="105">
        <f>Fat!F46</f>
        <v>4.983991422526076E-2</v>
      </c>
      <c r="G90" s="106">
        <f>Fat!G46</f>
        <v>20.871971298304114</v>
      </c>
      <c r="H90" s="107">
        <f>Fat!H46</f>
        <v>-3.0207164615121123</v>
      </c>
      <c r="I90" s="190">
        <f>Fat!I46</f>
        <v>6.831187906043386</v>
      </c>
      <c r="J90" s="191">
        <f>Fat!J46</f>
        <v>0.30764192161113879</v>
      </c>
      <c r="K90" s="105">
        <f>Fat!K46</f>
        <v>4.7158695952369115E-2</v>
      </c>
      <c r="L90" s="108">
        <f>Fat!L46</f>
        <v>18117792.249423299</v>
      </c>
      <c r="M90" s="104">
        <f>Fat!M46</f>
        <v>1637318.511834221</v>
      </c>
      <c r="N90" s="105">
        <f>Fat!N46</f>
        <v>9.9348995538871179E-2</v>
      </c>
      <c r="O90" s="109">
        <f>Fat!O46</f>
        <v>7929850.1283821482</v>
      </c>
      <c r="P90" s="103">
        <f>Fat!P46</f>
        <v>638657.82741624583</v>
      </c>
      <c r="Q90" s="105">
        <f>Fat!Q46</f>
        <v>8.7593057630867791E-2</v>
      </c>
    </row>
    <row r="91" spans="2:17" ht="15" hidden="1" thickBot="1">
      <c r="B91" s="368" t="s">
        <v>88</v>
      </c>
      <c r="C91" s="154" t="s">
        <v>89</v>
      </c>
      <c r="D91" s="125">
        <f>Organic!D13</f>
        <v>31147.459616111682</v>
      </c>
      <c r="E91" s="117">
        <f>Organic!E13</f>
        <v>-477.10006771959524</v>
      </c>
      <c r="F91" s="121">
        <f>Organic!F13</f>
        <v>-1.5086378197497015E-2</v>
      </c>
      <c r="G91" s="122">
        <f>Organic!G13</f>
        <v>0.24511904534834428</v>
      </c>
      <c r="H91" s="123">
        <f>Organic!H13</f>
        <v>-5.3972083293979067E-2</v>
      </c>
      <c r="I91" s="186">
        <f>Organic!I13</f>
        <v>3.2713318445344846</v>
      </c>
      <c r="J91" s="187">
        <f>Organic!J13</f>
        <v>-6.2794252389270611E-2</v>
      </c>
      <c r="K91" s="121">
        <f>Organic!K13</f>
        <v>-1.8833796492342621E-2</v>
      </c>
      <c r="L91" s="124">
        <f>Organic!L13</f>
        <v>101893.67651853799</v>
      </c>
      <c r="M91" s="118">
        <f>Organic!M13</f>
        <v>-3546.593227046731</v>
      </c>
      <c r="N91" s="121">
        <f>Organic!N13</f>
        <v>-3.3636040913061528E-2</v>
      </c>
      <c r="O91" s="125">
        <f>Organic!O13</f>
        <v>18458.461057901382</v>
      </c>
      <c r="P91" s="117">
        <f>Organic!P13</f>
        <v>-5607.5096658468246</v>
      </c>
      <c r="Q91" s="121">
        <f>Organic!Q13</f>
        <v>-0.23300575448275418</v>
      </c>
    </row>
    <row r="92" spans="2:17" hidden="1">
      <c r="B92" s="369"/>
      <c r="C92" s="158" t="s">
        <v>90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0"/>
      <c r="C93" s="155" t="s">
        <v>91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71" t="s">
        <v>54</v>
      </c>
      <c r="C94" s="150" t="s">
        <v>92</v>
      </c>
      <c r="D94" s="116">
        <f>Size!D73</f>
        <v>4329946.9851862872</v>
      </c>
      <c r="E94" s="110">
        <f>Size!E73</f>
        <v>-748554.56155816</v>
      </c>
      <c r="F94" s="112">
        <f>Size!F73</f>
        <v>-0.14739673792912752</v>
      </c>
      <c r="G94" s="113">
        <f>Size!G73</f>
        <v>34.075089413352899</v>
      </c>
      <c r="H94" s="114">
        <f>Size!H73</f>
        <v>-13.955136923811537</v>
      </c>
      <c r="I94" s="182">
        <f>Size!I73</f>
        <v>6.2491881336553545</v>
      </c>
      <c r="J94" s="183">
        <f>Size!J73</f>
        <v>0.59043192452352056</v>
      </c>
      <c r="K94" s="112">
        <f>Size!K73</f>
        <v>0.1043395231571753</v>
      </c>
      <c r="L94" s="115">
        <f>Size!L73</f>
        <v>27058653.319182925</v>
      </c>
      <c r="M94" s="111">
        <f>Size!M73</f>
        <v>-1679348.8415428363</v>
      </c>
      <c r="N94" s="112">
        <f>Size!N73</f>
        <v>-5.8436520122400373E-2</v>
      </c>
      <c r="O94" s="116">
        <f>Size!O73</f>
        <v>12581884.930615151</v>
      </c>
      <c r="P94" s="110">
        <f>Size!P73</f>
        <v>-1943050.3938384838</v>
      </c>
      <c r="Q94" s="112">
        <f>Size!Q73</f>
        <v>-0.13377342827594124</v>
      </c>
    </row>
    <row r="95" spans="2:17">
      <c r="B95" s="369"/>
      <c r="C95" s="151" t="s">
        <v>93</v>
      </c>
      <c r="D95" s="77">
        <f>Size!D74</f>
        <v>16791.693355362935</v>
      </c>
      <c r="E95" s="76">
        <f>Size!E74</f>
        <v>-45783.426096479547</v>
      </c>
      <c r="F95" s="78">
        <f>Size!F74</f>
        <v>-0.73165543266304522</v>
      </c>
      <c r="G95" s="95">
        <f>Size!G74</f>
        <v>0.13214444759789107</v>
      </c>
      <c r="H95" s="81">
        <f>Size!H74</f>
        <v>-0.45966341593889509</v>
      </c>
      <c r="I95" s="178">
        <f>Size!I74</f>
        <v>0.76718127327010932</v>
      </c>
      <c r="J95" s="179">
        <f>Size!J74</f>
        <v>-0.76752950061280911</v>
      </c>
      <c r="K95" s="78">
        <f>Size!K74</f>
        <v>-0.50011345047830047</v>
      </c>
      <c r="L95" s="79">
        <f>Size!L74</f>
        <v>12882.272688728572</v>
      </c>
      <c r="M95" s="80">
        <f>Size!M74</f>
        <v>-83152.437311024667</v>
      </c>
      <c r="N95" s="78">
        <f>Size!N74</f>
        <v>-0.86585816015103634</v>
      </c>
      <c r="O95" s="77">
        <f>Size!O74</f>
        <v>6677.024421453476</v>
      </c>
      <c r="P95" s="76">
        <f>Size!P74</f>
        <v>-12300.894542694092</v>
      </c>
      <c r="Q95" s="78">
        <f>Size!Q74</f>
        <v>-0.64816877793252881</v>
      </c>
    </row>
    <row r="96" spans="2:17">
      <c r="B96" s="369"/>
      <c r="C96" s="151" t="s">
        <v>94</v>
      </c>
      <c r="D96" s="77">
        <f>Size!D75</f>
        <v>59768.335103739788</v>
      </c>
      <c r="E96" s="76">
        <f>Size!E75</f>
        <v>25241.42872666417</v>
      </c>
      <c r="F96" s="78">
        <f>Size!F75</f>
        <v>0.73106546097693226</v>
      </c>
      <c r="G96" s="95">
        <f>Size!G75</f>
        <v>0.47035480335322188</v>
      </c>
      <c r="H96" s="81">
        <f>Size!H75</f>
        <v>0.14381456057706343</v>
      </c>
      <c r="I96" s="178">
        <f>Size!I75</f>
        <v>1.5452131823320947</v>
      </c>
      <c r="J96" s="179">
        <f>Size!J75</f>
        <v>0.56277374280571957</v>
      </c>
      <c r="K96" s="78">
        <f>Size!K75</f>
        <v>0.57283301154626642</v>
      </c>
      <c r="L96" s="79">
        <f>Size!L75</f>
        <v>92354.819288340805</v>
      </c>
      <c r="M96" s="80">
        <f>Size!M75</f>
        <v>58434.224738667006</v>
      </c>
      <c r="N96" s="78">
        <f>Size!N75</f>
        <v>1.7226769021720743</v>
      </c>
      <c r="O96" s="77">
        <f>Size!O75</f>
        <v>26714.620939970016</v>
      </c>
      <c r="P96" s="76">
        <f>Size!P75</f>
        <v>13908.370185375214</v>
      </c>
      <c r="Q96" s="78">
        <f>Size!Q75</f>
        <v>1.086061053457428</v>
      </c>
    </row>
    <row r="97" spans="2:17">
      <c r="B97" s="369"/>
      <c r="C97" s="151" t="s">
        <v>95</v>
      </c>
      <c r="D97" s="77">
        <f>Size!D76</f>
        <v>758390.23472129996</v>
      </c>
      <c r="E97" s="76">
        <f>Size!E76</f>
        <v>-73929.318870472955</v>
      </c>
      <c r="F97" s="78">
        <f>Size!F76</f>
        <v>-8.8823239285248129E-2</v>
      </c>
      <c r="G97" s="95">
        <f>Size!G76</f>
        <v>5.9682520702341071</v>
      </c>
      <c r="H97" s="81">
        <f>Size!H76</f>
        <v>-1.9034589405634161</v>
      </c>
      <c r="I97" s="178">
        <f>Size!I76</f>
        <v>3.4911136347942566</v>
      </c>
      <c r="J97" s="179">
        <f>Size!J76</f>
        <v>6.8455393448038748E-2</v>
      </c>
      <c r="K97" s="78">
        <f>Size!K76</f>
        <v>2.0000651137495256E-2</v>
      </c>
      <c r="L97" s="79">
        <f>Size!L76</f>
        <v>2647626.4889303469</v>
      </c>
      <c r="M97" s="80">
        <f>Size!M76</f>
        <v>-201118.89060413977</v>
      </c>
      <c r="N97" s="78">
        <f>Size!N76</f>
        <v>-7.0599110769599419E-2</v>
      </c>
      <c r="O97" s="77">
        <f>Size!O76</f>
        <v>408116.53408652393</v>
      </c>
      <c r="P97" s="76">
        <f>Size!P76</f>
        <v>-40275.458233536803</v>
      </c>
      <c r="Q97" s="78">
        <f>Size!Q76</f>
        <v>-8.9821983718184492E-2</v>
      </c>
    </row>
    <row r="98" spans="2:17">
      <c r="B98" s="369"/>
      <c r="C98" s="151" t="s">
        <v>96</v>
      </c>
      <c r="D98" s="77">
        <f>Size!D77</f>
        <v>11724692.396446375</v>
      </c>
      <c r="E98" s="76">
        <f>Size!E77</f>
        <v>2234465.6195902247</v>
      </c>
      <c r="F98" s="78">
        <f>Size!F77</f>
        <v>0.23544912804817519</v>
      </c>
      <c r="G98" s="95">
        <f>Size!G77</f>
        <v>92.269014636857179</v>
      </c>
      <c r="H98" s="81">
        <f>Size!H77</f>
        <v>2.5146380972616384</v>
      </c>
      <c r="I98" s="178">
        <f>Size!I77</f>
        <v>6.5786613855511877</v>
      </c>
      <c r="J98" s="179">
        <f>Size!J77</f>
        <v>0.34810866660977879</v>
      </c>
      <c r="K98" s="78">
        <f>Size!K77</f>
        <v>5.5871233630926338E-2</v>
      </c>
      <c r="L98" s="79">
        <f>Size!L77</f>
        <v>77132781.125967383</v>
      </c>
      <c r="M98" s="80">
        <f>Size!M77</f>
        <v>18003422.878055729</v>
      </c>
      <c r="N98" s="78">
        <f>Size!N77</f>
        <v>0.30447519492047892</v>
      </c>
      <c r="O98" s="77">
        <f>Size!O77</f>
        <v>27830333.742236085</v>
      </c>
      <c r="P98" s="76">
        <f>Size!P77</f>
        <v>3800898.3547415286</v>
      </c>
      <c r="Q98" s="78">
        <f>Size!Q77</f>
        <v>0.15817676501544431</v>
      </c>
    </row>
    <row r="99" spans="2:17" ht="15" customHeight="1">
      <c r="B99" s="369"/>
      <c r="C99" s="151" t="s">
        <v>97</v>
      </c>
      <c r="D99" s="77">
        <f>Size!D78</f>
        <v>904260.49950548669</v>
      </c>
      <c r="E99" s="76">
        <f>Size!E78</f>
        <v>-80789.526344005833</v>
      </c>
      <c r="F99" s="78">
        <f>Size!F78</f>
        <v>-8.2015658315763351E-2</v>
      </c>
      <c r="G99" s="95">
        <f>Size!G78</f>
        <v>7.1161973758639343</v>
      </c>
      <c r="H99" s="81">
        <f>Size!H78</f>
        <v>-2.199971037102304</v>
      </c>
      <c r="I99" s="178">
        <f>Size!I78</f>
        <v>3.6464810019855896</v>
      </c>
      <c r="J99" s="179">
        <f>Size!J78</f>
        <v>0.10437393994945143</v>
      </c>
      <c r="K99" s="78">
        <f>Size!K78</f>
        <v>2.9466624842630622E-2</v>
      </c>
      <c r="L99" s="79">
        <f>Size!L78</f>
        <v>3297368.7322927569</v>
      </c>
      <c r="M99" s="80">
        <f>Size!M78</f>
        <v>-191783.92072761105</v>
      </c>
      <c r="N99" s="78">
        <f>Size!N78</f>
        <v>-5.4965758107944698E-2</v>
      </c>
      <c r="O99" s="77">
        <f>Size!O78</f>
        <v>505019.43384009454</v>
      </c>
      <c r="P99" s="76">
        <f>Size!P78</f>
        <v>-49887.725063742662</v>
      </c>
      <c r="Q99" s="78">
        <f>Size!Q78</f>
        <v>-8.9902831966145111E-2</v>
      </c>
    </row>
    <row r="100" spans="2:17" ht="15" thickBot="1">
      <c r="B100" s="372"/>
      <c r="C100" s="152" t="s">
        <v>98</v>
      </c>
      <c r="D100" s="144">
        <f>Size!D79</f>
        <v>78121.567334861393</v>
      </c>
      <c r="E100" s="138">
        <f>Size!E79</f>
        <v>-20154.85682581806</v>
      </c>
      <c r="F100" s="140">
        <f>Size!F79</f>
        <v>-0.20508333507195359</v>
      </c>
      <c r="G100" s="141">
        <f>Size!G79</f>
        <v>0.61478798727881978</v>
      </c>
      <c r="H100" s="142">
        <f>Size!H79</f>
        <v>-0.3146670601594348</v>
      </c>
      <c r="I100" s="180">
        <f>Size!I79</f>
        <v>1.4002253416433661</v>
      </c>
      <c r="J100" s="181">
        <f>Size!J79</f>
        <v>5.4752617683918814E-2</v>
      </c>
      <c r="K100" s="140">
        <f>Size!K79</f>
        <v>4.0693963325241715E-2</v>
      </c>
      <c r="L100" s="143">
        <f>Size!L79</f>
        <v>109387.79831117153</v>
      </c>
      <c r="M100" s="139">
        <f>Size!M79</f>
        <v>-22840.449805291893</v>
      </c>
      <c r="N100" s="140">
        <f>Size!N79</f>
        <v>-0.17273502546274819</v>
      </c>
      <c r="O100" s="144">
        <f>Size!O79</f>
        <v>34471.816212177277</v>
      </c>
      <c r="P100" s="138">
        <f>Size!P79</f>
        <v>2033.6926379203796</v>
      </c>
      <c r="Q100" s="140">
        <f>Size!Q79</f>
        <v>6.2694521563951722E-2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73" t="s">
        <v>125</v>
      </c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</row>
    <row r="103" spans="2:17">
      <c r="B103" s="374" t="s">
        <v>17</v>
      </c>
      <c r="C103" s="374"/>
      <c r="D103" s="374"/>
      <c r="E103" s="374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</row>
    <row r="104" spans="2:17" ht="15" thickBot="1">
      <c r="B104" s="374" t="str">
        <f>'HOME PAGE'!H7</f>
        <v>YTD Ending 11-30-2025</v>
      </c>
      <c r="C104" s="374"/>
      <c r="D104" s="374"/>
      <c r="E104" s="374"/>
      <c r="F104" s="374"/>
      <c r="G104" s="374"/>
      <c r="H104" s="374"/>
      <c r="I104" s="374"/>
      <c r="J104" s="374"/>
      <c r="K104" s="374"/>
      <c r="L104" s="374"/>
      <c r="M104" s="374"/>
      <c r="N104" s="374"/>
      <c r="O104" s="374"/>
      <c r="P104" s="374"/>
      <c r="Q104" s="374"/>
    </row>
    <row r="105" spans="2:17">
      <c r="D105" s="375" t="s">
        <v>55</v>
      </c>
      <c r="E105" s="376"/>
      <c r="F105" s="377"/>
      <c r="G105" s="378" t="s">
        <v>20</v>
      </c>
      <c r="H105" s="379"/>
      <c r="I105" s="375" t="s">
        <v>21</v>
      </c>
      <c r="J105" s="376"/>
      <c r="K105" s="377"/>
      <c r="L105" s="378" t="s">
        <v>22</v>
      </c>
      <c r="M105" s="376"/>
      <c r="N105" s="379"/>
      <c r="O105" s="375" t="s">
        <v>23</v>
      </c>
      <c r="P105" s="376"/>
      <c r="Q105" s="377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77" t="s">
        <v>11</v>
      </c>
      <c r="D107" s="268">
        <f>'Segment Data'!D69</f>
        <v>11967808.245210417</v>
      </c>
      <c r="E107" s="269">
        <f>'Segment Data'!E69</f>
        <v>2118398.2397362348</v>
      </c>
      <c r="F107" s="270">
        <f>'Segment Data'!F69</f>
        <v>0.21507869390743758</v>
      </c>
      <c r="G107" s="271">
        <f>'Segment Data'!G69</f>
        <v>99.999999999999972</v>
      </c>
      <c r="H107" s="272">
        <f>'Segment Data'!H69</f>
        <v>0</v>
      </c>
      <c r="I107" s="273">
        <f>'Segment Data'!I69</f>
        <v>6.3625352371072834</v>
      </c>
      <c r="J107" s="274">
        <f>'Segment Data'!J69</f>
        <v>0.42076286325673884</v>
      </c>
      <c r="K107" s="270">
        <f>'Segment Data'!K69</f>
        <v>7.081436931318609E-2</v>
      </c>
      <c r="L107" s="275">
        <f>'Segment Data'!L69</f>
        <v>76145601.671094358</v>
      </c>
      <c r="M107" s="276">
        <f>'Segment Data'!M69</f>
        <v>17622649.401840724</v>
      </c>
      <c r="N107" s="270">
        <f>'Segment Data'!N69</f>
        <v>0.30112372528238268</v>
      </c>
      <c r="O107" s="268">
        <f>'Segment Data'!O69</f>
        <v>26661845.590363309</v>
      </c>
      <c r="P107" s="269">
        <f>'Segment Data'!P69</f>
        <v>3743743.5617758594</v>
      </c>
      <c r="Q107" s="270">
        <f>'Segment Data'!Q69</f>
        <v>0.16335312396750876</v>
      </c>
    </row>
    <row r="108" spans="2:17">
      <c r="B108" s="365" t="s">
        <v>51</v>
      </c>
      <c r="C108" s="151" t="s">
        <v>134</v>
      </c>
      <c r="D108" s="77">
        <f>'Segment Data'!D70</f>
        <v>316056.14525466925</v>
      </c>
      <c r="E108" s="76">
        <f>'Segment Data'!E70</f>
        <v>298638.27041298861</v>
      </c>
      <c r="F108" s="78">
        <f>'Segment Data'!F70</f>
        <v>17.145505587073849</v>
      </c>
      <c r="G108" s="95">
        <f>'Segment Data'!G70</f>
        <v>2.6408857727241459</v>
      </c>
      <c r="H108" s="81">
        <f>'Segment Data'!H70</f>
        <v>2.4640439636005538</v>
      </c>
      <c r="I108" s="178">
        <f>'Segment Data'!I70</f>
        <v>5.1595296937755606</v>
      </c>
      <c r="J108" s="179">
        <f>'Segment Data'!J70</f>
        <v>-2.0028019724736739</v>
      </c>
      <c r="K108" s="78">
        <f>'Segment Data'!K70</f>
        <v>-0.27962988392612376</v>
      </c>
      <c r="L108" s="79">
        <f>'Segment Data'!L70</f>
        <v>1630701.0663417077</v>
      </c>
      <c r="M108" s="80">
        <f>'Segment Data'!M70</f>
        <v>1505948.4698043726</v>
      </c>
      <c r="N108" s="78">
        <f>'Segment Data'!N70</f>
        <v>12.07147996597956</v>
      </c>
      <c r="O108" s="77">
        <f>'Segment Data'!O70</f>
        <v>368186.57436788082</v>
      </c>
      <c r="P108" s="76">
        <f>'Segment Data'!P70</f>
        <v>325881.31129621196</v>
      </c>
      <c r="Q108" s="78">
        <f>'Segment Data'!Q70</f>
        <v>7.703091474555781</v>
      </c>
    </row>
    <row r="109" spans="2:17">
      <c r="B109" s="366"/>
      <c r="C109" s="151" t="s">
        <v>138</v>
      </c>
      <c r="D109" s="77">
        <f>'Segment Data'!D71</f>
        <v>2907.7152358293533</v>
      </c>
      <c r="E109" s="76">
        <f>'Segment Data'!E71</f>
        <v>-872.37144631689762</v>
      </c>
      <c r="F109" s="78">
        <f>'Segment Data'!F71</f>
        <v>-0.23078080469350087</v>
      </c>
      <c r="G109" s="95">
        <f>'Segment Data'!G71</f>
        <v>2.429613824229709E-2</v>
      </c>
      <c r="H109" s="81">
        <f>'Segment Data'!H71</f>
        <v>-1.4082675108404354E-2</v>
      </c>
      <c r="I109" s="178">
        <f>'Segment Data'!I71</f>
        <v>5.9969740803963587</v>
      </c>
      <c r="J109" s="179">
        <f>'Segment Data'!J71</f>
        <v>-0.33507183591320633</v>
      </c>
      <c r="K109" s="78">
        <f>'Segment Data'!K71</f>
        <v>-5.2916836097185546E-2</v>
      </c>
      <c r="L109" s="79">
        <f>'Segment Data'!L71</f>
        <v>17437.492902442216</v>
      </c>
      <c r="M109" s="80">
        <f>'Segment Data'!M71</f>
        <v>-6498.1895365381242</v>
      </c>
      <c r="N109" s="78">
        <f>'Segment Data'!N71</f>
        <v>-0.27148545077434388</v>
      </c>
      <c r="O109" s="77">
        <f>'Segment Data'!O71</f>
        <v>5450.8456782102585</v>
      </c>
      <c r="P109" s="76">
        <f>'Segment Data'!P71</f>
        <v>-2557.4303506612778</v>
      </c>
      <c r="Q109" s="78">
        <f>'Segment Data'!Q71</f>
        <v>-0.31934842673269481</v>
      </c>
    </row>
    <row r="110" spans="2:17">
      <c r="B110" s="366"/>
      <c r="C110" s="151" t="s">
        <v>135</v>
      </c>
      <c r="D110" s="77">
        <f>'Segment Data'!D72</f>
        <v>7981826.2447133213</v>
      </c>
      <c r="E110" s="76">
        <f>'Segment Data'!E72</f>
        <v>2561350.9371663686</v>
      </c>
      <c r="F110" s="78">
        <f>'Segment Data'!F72</f>
        <v>0.47253253484988444</v>
      </c>
      <c r="G110" s="95">
        <f>'Segment Data'!G72</f>
        <v>66.694135477209784</v>
      </c>
      <c r="H110" s="81">
        <f>'Segment Data'!H72</f>
        <v>11.660632916809547</v>
      </c>
      <c r="I110" s="178">
        <f>'Segment Data'!I72</f>
        <v>7.1355804397358975</v>
      </c>
      <c r="J110" s="179">
        <f>'Segment Data'!J72</f>
        <v>1.3358051673821869E-2</v>
      </c>
      <c r="K110" s="78">
        <f>'Segment Data'!K72</f>
        <v>1.8755454331518752E-3</v>
      </c>
      <c r="L110" s="79">
        <f>'Segment Data'!L72</f>
        <v>56954963.225147009</v>
      </c>
      <c r="M110" s="80">
        <f>'Segment Data'!M72</f>
        <v>18349132.635798439</v>
      </c>
      <c r="N110" s="78">
        <f>'Segment Data'!N72</f>
        <v>0.47529433652078978</v>
      </c>
      <c r="O110" s="77">
        <f>'Segment Data'!O72</f>
        <v>18985472.039122336</v>
      </c>
      <c r="P110" s="76">
        <f>'Segment Data'!P72</f>
        <v>5430794.9302679356</v>
      </c>
      <c r="Q110" s="78">
        <f>'Segment Data'!Q72</f>
        <v>0.40065837693177847</v>
      </c>
    </row>
    <row r="111" spans="2:17">
      <c r="B111" s="366"/>
      <c r="C111" s="151" t="s">
        <v>137</v>
      </c>
      <c r="D111" s="77">
        <f>'Segment Data'!D73</f>
        <v>51581.757306289182</v>
      </c>
      <c r="E111" s="76">
        <f>'Segment Data'!E73</f>
        <v>-92081.415918529266</v>
      </c>
      <c r="F111" s="78">
        <f>'Segment Data'!F73</f>
        <v>-0.64095351544568135</v>
      </c>
      <c r="G111" s="95">
        <f>'Segment Data'!G73</f>
        <v>0.4310042093708551</v>
      </c>
      <c r="H111" s="81">
        <f>'Segment Data'!H73</f>
        <v>-1.0275925303828173</v>
      </c>
      <c r="I111" s="178">
        <f>'Segment Data'!I73</f>
        <v>7.916256545370655</v>
      </c>
      <c r="J111" s="179">
        <f>'Segment Data'!J73</f>
        <v>7.4443821070198979E-2</v>
      </c>
      <c r="K111" s="78">
        <f>'Segment Data'!K73</f>
        <v>9.4931903741478189E-3</v>
      </c>
      <c r="L111" s="79">
        <f>'Segment Data'!L73</f>
        <v>408334.42389763234</v>
      </c>
      <c r="M111" s="80">
        <f>'Segment Data'!M73</f>
        <v>-718245.27591012954</v>
      </c>
      <c r="N111" s="78">
        <f>'Segment Data'!N73</f>
        <v>-0.63754501881463865</v>
      </c>
      <c r="O111" s="77">
        <f>'Segment Data'!O73</f>
        <v>154906.3599948003</v>
      </c>
      <c r="P111" s="76">
        <f>'Segment Data'!P73</f>
        <v>-278035.27935486776</v>
      </c>
      <c r="Q111" s="78">
        <f>'Segment Data'!Q73</f>
        <v>-0.64220036624915811</v>
      </c>
    </row>
    <row r="112" spans="2:17" ht="15" thickBot="1">
      <c r="B112" s="367"/>
      <c r="C112" s="151" t="s">
        <v>136</v>
      </c>
      <c r="D112" s="144">
        <f>'Segment Data'!D74</f>
        <v>3615436.3827003022</v>
      </c>
      <c r="E112" s="138">
        <f>'Segment Data'!E74</f>
        <v>-648637.18047827901</v>
      </c>
      <c r="F112" s="140">
        <f>'Segment Data'!F74</f>
        <v>-0.15211678946616564</v>
      </c>
      <c r="G112" s="141">
        <f>'Segment Data'!G74</f>
        <v>30.209678402452834</v>
      </c>
      <c r="H112" s="142">
        <f>'Segment Data'!H74</f>
        <v>-13.083001674918901</v>
      </c>
      <c r="I112" s="180">
        <f>'Segment Data'!I74</f>
        <v>4.7391693973075482</v>
      </c>
      <c r="J112" s="181">
        <f>'Segment Data'!J74</f>
        <v>0.36732791171536849</v>
      </c>
      <c r="K112" s="140">
        <f>'Segment Data'!K74</f>
        <v>8.402132440664481E-2</v>
      </c>
      <c r="L112" s="143">
        <f>'Segment Data'!L74</f>
        <v>17134165.462805573</v>
      </c>
      <c r="M112" s="139">
        <f>'Segment Data'!M74</f>
        <v>-1507688.2383154146</v>
      </c>
      <c r="N112" s="140">
        <f>'Segment Data'!N74</f>
        <v>-8.087651917495485E-2</v>
      </c>
      <c r="O112" s="144">
        <f>'Segment Data'!O74</f>
        <v>7147829.7712000823</v>
      </c>
      <c r="P112" s="138">
        <f>'Segment Data'!P74</f>
        <v>-1732339.9700827589</v>
      </c>
      <c r="Q112" s="140">
        <f>'Segment Data'!Q74</f>
        <v>-0.19507960101588134</v>
      </c>
    </row>
    <row r="113" spans="2:17">
      <c r="B113" s="371" t="s">
        <v>52</v>
      </c>
      <c r="C113" s="150" t="s">
        <v>64</v>
      </c>
      <c r="D113" s="116">
        <f>'Type Data'!D47</f>
        <v>3067626.4570171959</v>
      </c>
      <c r="E113" s="110">
        <f>'Type Data'!E47</f>
        <v>-213858.95182762295</v>
      </c>
      <c r="F113" s="112">
        <f>'Type Data'!F47</f>
        <v>-6.5171385876406418E-2</v>
      </c>
      <c r="G113" s="113">
        <f>'Type Data'!G47</f>
        <v>25.632316245080847</v>
      </c>
      <c r="H113" s="114">
        <f>'Type Data'!H47</f>
        <v>-7.6842520267345016</v>
      </c>
      <c r="I113" s="182">
        <f>'Type Data'!I47</f>
        <v>4.9052624210302369</v>
      </c>
      <c r="J113" s="183">
        <f>'Type Data'!J47</f>
        <v>0.44517622673288137</v>
      </c>
      <c r="K113" s="112">
        <f>'Type Data'!K47</f>
        <v>9.9813368473031197E-2</v>
      </c>
      <c r="L113" s="115">
        <f>'Type Data'!L47</f>
        <v>15047512.781364579</v>
      </c>
      <c r="M113" s="111">
        <f>'Type Data'!M47</f>
        <v>411805.01258759014</v>
      </c>
      <c r="N113" s="112">
        <f>'Type Data'!N47</f>
        <v>2.8137007044245051E-2</v>
      </c>
      <c r="O113" s="116">
        <f>'Type Data'!O47</f>
        <v>7346478.5520746261</v>
      </c>
      <c r="P113" s="110">
        <f>'Type Data'!P47</f>
        <v>-391904.64631041512</v>
      </c>
      <c r="Q113" s="112">
        <f>'Type Data'!Q47</f>
        <v>-5.0644254266473065E-2</v>
      </c>
    </row>
    <row r="114" spans="2:17">
      <c r="B114" s="369"/>
      <c r="C114" s="151" t="s">
        <v>65</v>
      </c>
      <c r="D114" s="77">
        <f>'Type Data'!D48</f>
        <v>6507943.013472884</v>
      </c>
      <c r="E114" s="76">
        <f>'Type Data'!E48</f>
        <v>2297958.0154301766</v>
      </c>
      <c r="F114" s="78">
        <f>'Type Data'!F48</f>
        <v>0.54583520285666953</v>
      </c>
      <c r="G114" s="95">
        <f>'Type Data'!G48</f>
        <v>54.378737360513746</v>
      </c>
      <c r="H114" s="81">
        <f>'Type Data'!H48</f>
        <v>11.635212665096986</v>
      </c>
      <c r="I114" s="178">
        <f>'Type Data'!I48</f>
        <v>6.6631162965974102</v>
      </c>
      <c r="J114" s="179">
        <f>'Type Data'!J48</f>
        <v>0.14031012061030346</v>
      </c>
      <c r="K114" s="78">
        <f>'Type Data'!K48</f>
        <v>2.1510699049565134E-2</v>
      </c>
      <c r="L114" s="79">
        <f>'Type Data'!L48</f>
        <v>43363181.150398433</v>
      </c>
      <c r="M114" s="80">
        <f>'Type Data'!M48</f>
        <v>15902265.004352394</v>
      </c>
      <c r="N114" s="78">
        <f>'Type Data'!N48</f>
        <v>0.57908719868554281</v>
      </c>
      <c r="O114" s="77">
        <f>'Type Data'!O48</f>
        <v>12289120.553859664</v>
      </c>
      <c r="P114" s="76">
        <f>'Type Data'!P48</f>
        <v>4066133.8200788694</v>
      </c>
      <c r="Q114" s="78">
        <f>'Type Data'!Q48</f>
        <v>0.4944838112622526</v>
      </c>
    </row>
    <row r="115" spans="2:17">
      <c r="B115" s="369"/>
      <c r="C115" s="151" t="s">
        <v>66</v>
      </c>
      <c r="D115" s="77">
        <f>'Type Data'!D49</f>
        <v>2391337.0128412098</v>
      </c>
      <c r="E115" s="76">
        <f>'Type Data'!E49</f>
        <v>36880.942995537072</v>
      </c>
      <c r="F115" s="78">
        <f>'Type Data'!F49</f>
        <v>1.566431562172001E-2</v>
      </c>
      <c r="G115" s="95">
        <f>'Type Data'!G49</f>
        <v>19.981411498619519</v>
      </c>
      <c r="H115" s="81">
        <f>'Type Data'!H49</f>
        <v>-3.9231276416649656</v>
      </c>
      <c r="I115" s="178">
        <f>'Type Data'!I49</f>
        <v>7.4139548092225613</v>
      </c>
      <c r="J115" s="179">
        <f>'Type Data'!J49</f>
        <v>0.44654345831440523</v>
      </c>
      <c r="K115" s="78">
        <f>'Type Data'!K49</f>
        <v>6.4090296356077964E-2</v>
      </c>
      <c r="L115" s="79">
        <f>'Type Data'!L49</f>
        <v>17729264.546826001</v>
      </c>
      <c r="M115" s="80">
        <f>'Type Data'!M49</f>
        <v>1324800.6005686559</v>
      </c>
      <c r="N115" s="78">
        <f>'Type Data'!N49</f>
        <v>8.0758542608209222E-2</v>
      </c>
      <c r="O115" s="77">
        <f>'Type Data'!O49</f>
        <v>7022639.4369126819</v>
      </c>
      <c r="P115" s="76">
        <f>'Type Data'!P49</f>
        <v>79841.455454953015</v>
      </c>
      <c r="Q115" s="78">
        <f>'Type Data'!Q49</f>
        <v>1.1499896103586364E-2</v>
      </c>
    </row>
    <row r="116" spans="2:17" ht="15" thickBot="1">
      <c r="B116" s="372"/>
      <c r="C116" s="152" t="s">
        <v>67</v>
      </c>
      <c r="D116" s="144">
        <f>'Type Data'!D50</f>
        <v>901.76187908649445</v>
      </c>
      <c r="E116" s="138">
        <f>'Type Data'!E50</f>
        <v>-2581.7668618857861</v>
      </c>
      <c r="F116" s="140">
        <f>'Type Data'!F50</f>
        <v>-0.74113551340047057</v>
      </c>
      <c r="G116" s="141">
        <f>'Type Data'!G50</f>
        <v>7.5348957855118064E-3</v>
      </c>
      <c r="H116" s="142">
        <f>'Type Data'!H50</f>
        <v>-2.7832996697755477E-2</v>
      </c>
      <c r="I116" s="180">
        <f>'Type Data'!I50</f>
        <v>6.2579630345906336</v>
      </c>
      <c r="J116" s="181">
        <f>'Type Data'!J50</f>
        <v>-1.8548456796335877E-2</v>
      </c>
      <c r="K116" s="140">
        <f>'Type Data'!K50</f>
        <v>-2.9552175315522415E-3</v>
      </c>
      <c r="L116" s="143">
        <f>'Type Data'!L50</f>
        <v>5643.1925053262712</v>
      </c>
      <c r="M116" s="139">
        <f>'Type Data'!M50</f>
        <v>-16221.215667963028</v>
      </c>
      <c r="N116" s="140">
        <f>'Type Data'!N50</f>
        <v>-0.74190051426956571</v>
      </c>
      <c r="O116" s="144">
        <f>'Type Data'!O50</f>
        <v>3607.0475163459778</v>
      </c>
      <c r="P116" s="138">
        <f>'Type Data'!P50</f>
        <v>-10327.067447543144</v>
      </c>
      <c r="Q116" s="140">
        <f>'Type Data'!Q50</f>
        <v>-0.74113551340047057</v>
      </c>
    </row>
    <row r="117" spans="2:17" ht="15" thickBot="1">
      <c r="B117" s="94" t="s">
        <v>68</v>
      </c>
      <c r="C117" s="153" t="s">
        <v>69</v>
      </c>
      <c r="D117" s="137">
        <f>Granola!D14</f>
        <v>303480.29637920368</v>
      </c>
      <c r="E117" s="131">
        <f>Granola!E14</f>
        <v>57057.005863350641</v>
      </c>
      <c r="F117" s="133">
        <f>Granola!F14</f>
        <v>0.23154063783463691</v>
      </c>
      <c r="G117" s="134">
        <f>Granola!G14</f>
        <v>2.4845543218377522</v>
      </c>
      <c r="H117" s="135">
        <f>Granola!H14</f>
        <v>3.0907598888092913E-2</v>
      </c>
      <c r="I117" s="184">
        <f>Granola!I14</f>
        <v>8.5611338624927313</v>
      </c>
      <c r="J117" s="185">
        <f>Granola!J14</f>
        <v>2.7359872133207119E-2</v>
      </c>
      <c r="K117" s="133">
        <f>Granola!K14</f>
        <v>3.2060694558017537E-3</v>
      </c>
      <c r="L117" s="136">
        <f>Granola!L14</f>
        <v>2598135.4419313311</v>
      </c>
      <c r="M117" s="132">
        <f>Granola!M14</f>
        <v>495214.77470833575</v>
      </c>
      <c r="N117" s="133">
        <f>Granola!N14</f>
        <v>0.23548904265717732</v>
      </c>
      <c r="O117" s="137">
        <f>Granola!O14</f>
        <v>746936.49121142912</v>
      </c>
      <c r="P117" s="131">
        <f>Granola!P14</f>
        <v>140430.73065062892</v>
      </c>
      <c r="Q117" s="133">
        <f>Granola!Q14</f>
        <v>0.23154063783463635</v>
      </c>
    </row>
    <row r="118" spans="2:17">
      <c r="B118" s="368" t="s">
        <v>70</v>
      </c>
      <c r="C118" s="154" t="s">
        <v>14</v>
      </c>
      <c r="D118" s="125">
        <f>'NB vs PL'!D25</f>
        <v>11527715.052087082</v>
      </c>
      <c r="E118" s="117">
        <f>'NB vs PL'!E25</f>
        <v>2160862.7518699821</v>
      </c>
      <c r="F118" s="121">
        <f>'NB vs PL'!F25</f>
        <v>0.23069251896070775</v>
      </c>
      <c r="G118" s="122">
        <f>'NB vs PL'!G25</f>
        <v>96.322691807002613</v>
      </c>
      <c r="H118" s="123">
        <f>'NB vs PL'!H25</f>
        <v>1.2220482658045739</v>
      </c>
      <c r="I118" s="186">
        <f>'NB vs PL'!I25</f>
        <v>6.3173895979063381</v>
      </c>
      <c r="J118" s="187">
        <f>'NB vs PL'!J25</f>
        <v>0.4072055209215355</v>
      </c>
      <c r="K118" s="121">
        <f>'NB vs PL'!K25</f>
        <v>6.8898957395804067E-2</v>
      </c>
      <c r="L118" s="124">
        <f>'NB vs PL'!L25</f>
        <v>72825067.157683253</v>
      </c>
      <c r="M118" s="118">
        <f>'NB vs PL'!M25</f>
        <v>17465245.84147168</v>
      </c>
      <c r="N118" s="121">
        <f>'NB vs PL'!N25</f>
        <v>0.3154859503919164</v>
      </c>
      <c r="O118" s="125">
        <f>'NB vs PL'!O25</f>
        <v>25700767.82960001</v>
      </c>
      <c r="P118" s="117">
        <f>'NB vs PL'!P25</f>
        <v>3881938.6812860593</v>
      </c>
      <c r="Q118" s="121">
        <f>'NB vs PL'!Q25</f>
        <v>0.1779169108891453</v>
      </c>
    </row>
    <row r="119" spans="2:17" ht="15" thickBot="1">
      <c r="B119" s="370"/>
      <c r="C119" s="155" t="s">
        <v>13</v>
      </c>
      <c r="D119" s="130">
        <f>'NB vs PL'!D26</f>
        <v>440093.19312332699</v>
      </c>
      <c r="E119" s="119">
        <f>'NB vs PL'!E26</f>
        <v>-42464.512133749959</v>
      </c>
      <c r="F119" s="126">
        <f>'NB vs PL'!F26</f>
        <v>-8.799882723067802E-2</v>
      </c>
      <c r="G119" s="127">
        <f>'NB vs PL'!G26</f>
        <v>3.6773081929972813</v>
      </c>
      <c r="H119" s="128">
        <f>'NB vs PL'!H26</f>
        <v>-1.2220482658045864</v>
      </c>
      <c r="I119" s="188">
        <f>'NB vs PL'!I26</f>
        <v>7.5450712833010067</v>
      </c>
      <c r="J119" s="189">
        <f>'NB vs PL'!J26</f>
        <v>0.99014340922023791</v>
      </c>
      <c r="K119" s="126">
        <f>'NB vs PL'!K26</f>
        <v>0.15105328818878741</v>
      </c>
      <c r="L119" s="129">
        <f>'NB vs PL'!L26</f>
        <v>3320534.5134110586</v>
      </c>
      <c r="M119" s="120">
        <f>'NB vs PL'!M26</f>
        <v>157403.56036899285</v>
      </c>
      <c r="N119" s="126">
        <f>'NB vs PL'!N26</f>
        <v>4.9761948748158445E-2</v>
      </c>
      <c r="O119" s="130">
        <f>'NB vs PL'!O26</f>
        <v>961077.76076330245</v>
      </c>
      <c r="P119" s="119">
        <f>'NB vs PL'!P26</f>
        <v>-138195.11951019778</v>
      </c>
      <c r="Q119" s="126">
        <f>'NB vs PL'!Q26</f>
        <v>-0.12571502671458126</v>
      </c>
    </row>
    <row r="120" spans="2:17">
      <c r="B120" s="371" t="s">
        <v>53</v>
      </c>
      <c r="C120" s="150" t="s">
        <v>60</v>
      </c>
      <c r="D120" s="116">
        <f>Package!D47</f>
        <v>4862369.5182103291</v>
      </c>
      <c r="E120" s="110">
        <f>Package!E47</f>
        <v>-220918.2185972305</v>
      </c>
      <c r="F120" s="112">
        <f>Package!F47</f>
        <v>-4.3459711516541662E-2</v>
      </c>
      <c r="G120" s="113">
        <f>Package!G47</f>
        <v>40.628738517399583</v>
      </c>
      <c r="H120" s="114">
        <f>Package!H47</f>
        <v>-10.981334918291779</v>
      </c>
      <c r="I120" s="182">
        <f>Package!I47</f>
        <v>6.2692765407567999</v>
      </c>
      <c r="J120" s="183">
        <f>Package!J47</f>
        <v>0.53376650659901692</v>
      </c>
      <c r="K120" s="112">
        <f>Package!K47</f>
        <v>9.3063477078790702E-2</v>
      </c>
      <c r="L120" s="115">
        <f>Package!L47</f>
        <v>30483539.15300696</v>
      </c>
      <c r="M120" s="111">
        <f>Package!M47</f>
        <v>1328291.332035996</v>
      </c>
      <c r="N120" s="112">
        <f>Package!N47</f>
        <v>4.5559253695678571E-2</v>
      </c>
      <c r="O120" s="116">
        <f>Package!O47</f>
        <v>13886044.756624972</v>
      </c>
      <c r="P120" s="110">
        <f>Package!P47</f>
        <v>-383242.44081178308</v>
      </c>
      <c r="Q120" s="112">
        <f>Package!Q47</f>
        <v>-2.6857854601218364E-2</v>
      </c>
    </row>
    <row r="121" spans="2:17">
      <c r="B121" s="369"/>
      <c r="C121" s="151" t="s">
        <v>61</v>
      </c>
      <c r="D121" s="77">
        <f>Package!D48</f>
        <v>585801.50264142198</v>
      </c>
      <c r="E121" s="76">
        <f>Package!E48</f>
        <v>54950.693236988853</v>
      </c>
      <c r="F121" s="78">
        <f>Package!F48</f>
        <v>0.10351438156162668</v>
      </c>
      <c r="G121" s="95">
        <f>Package!G48</f>
        <v>4.8948102329084593</v>
      </c>
      <c r="H121" s="81">
        <f>Package!H48</f>
        <v>-0.49486091601713689</v>
      </c>
      <c r="I121" s="178">
        <f>Package!I48</f>
        <v>3.7984100443311539</v>
      </c>
      <c r="J121" s="179">
        <f>Package!J48</f>
        <v>0.40436881576660388</v>
      </c>
      <c r="K121" s="78">
        <f>Package!K48</f>
        <v>0.11914080841546658</v>
      </c>
      <c r="L121" s="79">
        <f>Package!L48</f>
        <v>2225114.3116174601</v>
      </c>
      <c r="M121" s="80">
        <f>Package!M48</f>
        <v>423384.77828195202</v>
      </c>
      <c r="N121" s="78">
        <f>Package!N48</f>
        <v>0.2349879770789724</v>
      </c>
      <c r="O121" s="77">
        <f>Package!O48</f>
        <v>423639.94666200731</v>
      </c>
      <c r="P121" s="76">
        <f>Package!P48</f>
        <v>64433.921932874655</v>
      </c>
      <c r="Q121" s="78">
        <f>Package!Q48</f>
        <v>0.17937873392146608</v>
      </c>
    </row>
    <row r="122" spans="2:17" ht="15" customHeight="1">
      <c r="B122" s="369"/>
      <c r="C122" s="151" t="s">
        <v>62</v>
      </c>
      <c r="D122" s="77">
        <f>Package!D49</f>
        <v>8020.9626458883286</v>
      </c>
      <c r="E122" s="76">
        <f>Package!E49</f>
        <v>1987.9298531614068</v>
      </c>
      <c r="F122" s="78">
        <f>Package!F49</f>
        <v>0.32950754976136398</v>
      </c>
      <c r="G122" s="95">
        <f>Package!G49</f>
        <v>6.7021149416380058E-2</v>
      </c>
      <c r="H122" s="81">
        <f>Package!H49</f>
        <v>5.768416619452793E-3</v>
      </c>
      <c r="I122" s="178">
        <f>Package!I49</f>
        <v>6.8469480705781542</v>
      </c>
      <c r="J122" s="179">
        <f>Package!J49</f>
        <v>-0.48673888665653564</v>
      </c>
      <c r="K122" s="78">
        <f>Package!K49</f>
        <v>-6.6370284073329205E-2</v>
      </c>
      <c r="L122" s="79">
        <f>Package!L49</f>
        <v>54919.114712444542</v>
      </c>
      <c r="M122" s="80">
        <f>Package!M49</f>
        <v>10674.740807853937</v>
      </c>
      <c r="N122" s="78">
        <f>Package!N49</f>
        <v>0.2412677560060664</v>
      </c>
      <c r="O122" s="77">
        <f>Package!O49</f>
        <v>53504.834949374199</v>
      </c>
      <c r="P122" s="76">
        <f>Package!P49</f>
        <v>9402.6612634658813</v>
      </c>
      <c r="Q122" s="78">
        <f>Package!Q49</f>
        <v>0.21320176484793657</v>
      </c>
    </row>
    <row r="123" spans="2:17" ht="15" thickBot="1">
      <c r="B123" s="372"/>
      <c r="C123" s="152" t="s">
        <v>63</v>
      </c>
      <c r="D123" s="144">
        <f>Package!D50</f>
        <v>6509494.4796168646</v>
      </c>
      <c r="E123" s="138">
        <f>Package!E50</f>
        <v>2281820.3417019406</v>
      </c>
      <c r="F123" s="140">
        <f>Package!F50</f>
        <v>0.53973420544359352</v>
      </c>
      <c r="G123" s="141">
        <f>Package!G50</f>
        <v>54.391701021964472</v>
      </c>
      <c r="H123" s="142">
        <f>Package!H50</f>
        <v>11.468580392756905</v>
      </c>
      <c r="I123" s="180">
        <f>Package!I50</f>
        <v>6.6621183163485194</v>
      </c>
      <c r="J123" s="181">
        <f>Package!J50</f>
        <v>0.15473297638744743</v>
      </c>
      <c r="K123" s="140">
        <f>Package!K50</f>
        <v>2.3778056516378522E-2</v>
      </c>
      <c r="L123" s="143">
        <f>Package!L50</f>
        <v>43367022.402825087</v>
      </c>
      <c r="M123" s="139">
        <f>Package!M50</f>
        <v>15855917.695624948</v>
      </c>
      <c r="N123" s="140">
        <f>Package!N50</f>
        <v>0.57634609240083245</v>
      </c>
      <c r="O123" s="144">
        <f>Package!O50</f>
        <v>12290589.3280185</v>
      </c>
      <c r="P123" s="138">
        <f>Package!P50</f>
        <v>4050856.2722910866</v>
      </c>
      <c r="Q123" s="140">
        <f>Package!Q50</f>
        <v>0.4916246976563578</v>
      </c>
    </row>
    <row r="124" spans="2:17">
      <c r="B124" s="368" t="s">
        <v>71</v>
      </c>
      <c r="C124" s="156" t="s">
        <v>72</v>
      </c>
      <c r="D124" s="116">
        <f>Flavor!D146</f>
        <v>2190811.1759699271</v>
      </c>
      <c r="E124" s="110">
        <f>Flavor!E146</f>
        <v>-198677.25322656194</v>
      </c>
      <c r="F124" s="112">
        <f>Flavor!F146</f>
        <v>-8.3146355010126974E-2</v>
      </c>
      <c r="G124" s="113">
        <f>Flavor!G146</f>
        <v>18.305867967484364</v>
      </c>
      <c r="H124" s="114">
        <f>Flavor!H146</f>
        <v>-5.9543509478459953</v>
      </c>
      <c r="I124" s="182">
        <f>Flavor!I146</f>
        <v>5.9401334744016516</v>
      </c>
      <c r="J124" s="183">
        <f>Flavor!J146</f>
        <v>0.53949326437851663</v>
      </c>
      <c r="K124" s="112">
        <f>Flavor!K146</f>
        <v>9.9894316858446228E-2</v>
      </c>
      <c r="L124" s="115">
        <f>Flavor!L146</f>
        <v>13013710.802472211</v>
      </c>
      <c r="M124" s="111">
        <f>Flavor!M146</f>
        <v>108943.51036863402</v>
      </c>
      <c r="N124" s="112">
        <f>Flavor!N146</f>
        <v>8.4421135153127883E-3</v>
      </c>
      <c r="O124" s="116">
        <f>Flavor!O146</f>
        <v>5755387.6707097339</v>
      </c>
      <c r="P124" s="110">
        <f>Flavor!P146</f>
        <v>-369503.81062114239</v>
      </c>
      <c r="Q124" s="112">
        <f>Flavor!Q146</f>
        <v>-6.0328221609708091E-2</v>
      </c>
    </row>
    <row r="125" spans="2:17">
      <c r="B125" s="369"/>
      <c r="C125" s="151" t="s">
        <v>73</v>
      </c>
      <c r="D125" s="77">
        <f>Flavor!D147</f>
        <v>3938877.7820467381</v>
      </c>
      <c r="E125" s="76">
        <f>Flavor!E147</f>
        <v>1213014.6545322333</v>
      </c>
      <c r="F125" s="78">
        <f>Flavor!F147</f>
        <v>0.44500204074380056</v>
      </c>
      <c r="G125" s="95">
        <f>Flavor!G147</f>
        <v>32.912273503572365</v>
      </c>
      <c r="H125" s="81">
        <f>Flavor!H147</f>
        <v>5.2368784697632087</v>
      </c>
      <c r="I125" s="178">
        <f>Flavor!I147</f>
        <v>6.709824051451748</v>
      </c>
      <c r="J125" s="179">
        <f>Flavor!J147</f>
        <v>0.26700459238519247</v>
      </c>
      <c r="K125" s="78">
        <f>Flavor!K147</f>
        <v>4.144219686451938E-2</v>
      </c>
      <c r="L125" s="79">
        <f>Flavor!L147</f>
        <v>26429176.877706118</v>
      </c>
      <c r="M125" s="80">
        <f>Flavor!M147</f>
        <v>8866932.8770036474</v>
      </c>
      <c r="N125" s="78">
        <f>Flavor!N147</f>
        <v>0.50488609978593735</v>
      </c>
      <c r="O125" s="77">
        <f>Flavor!O147</f>
        <v>8143938.5412813844</v>
      </c>
      <c r="P125" s="76">
        <f>Flavor!P147</f>
        <v>2158553.3659051713</v>
      </c>
      <c r="Q125" s="78">
        <f>Flavor!Q147</f>
        <v>0.3606373362211388</v>
      </c>
    </row>
    <row r="126" spans="2:17">
      <c r="B126" s="369"/>
      <c r="C126" s="151" t="s">
        <v>74</v>
      </c>
      <c r="D126" s="77">
        <f>Flavor!D148</f>
        <v>663716.64410642185</v>
      </c>
      <c r="E126" s="76">
        <f>Flavor!E148</f>
        <v>-38079.775096530444</v>
      </c>
      <c r="F126" s="78">
        <f>Flavor!F148</f>
        <v>-5.4260429455850738E-2</v>
      </c>
      <c r="G126" s="95">
        <f>Flavor!G148</f>
        <v>5.5458495867198137</v>
      </c>
      <c r="H126" s="81">
        <f>Flavor!H148</f>
        <v>-1.579413944932357</v>
      </c>
      <c r="I126" s="178">
        <f>Flavor!I148</f>
        <v>4.6777258313564021</v>
      </c>
      <c r="J126" s="179">
        <f>Flavor!J148</f>
        <v>0.23560466163209259</v>
      </c>
      <c r="K126" s="78">
        <f>Flavor!K148</f>
        <v>5.3038774186953318E-2</v>
      </c>
      <c r="L126" s="79">
        <f>Flavor!L148</f>
        <v>3104684.4908377933</v>
      </c>
      <c r="M126" s="80">
        <f>Flavor!M148</f>
        <v>-12780.239740357269</v>
      </c>
      <c r="N126" s="78">
        <f>Flavor!N148</f>
        <v>-4.0995619340935107E-3</v>
      </c>
      <c r="O126" s="77">
        <f>Flavor!O148</f>
        <v>1280749.0082925525</v>
      </c>
      <c r="P126" s="76">
        <f>Flavor!P148</f>
        <v>33506.842756271362</v>
      </c>
      <c r="Q126" s="78">
        <f>Flavor!Q148</f>
        <v>2.6864745020758904E-2</v>
      </c>
    </row>
    <row r="127" spans="2:17">
      <c r="B127" s="369"/>
      <c r="C127" s="151" t="s">
        <v>75</v>
      </c>
      <c r="D127" s="77">
        <f>Flavor!D149</f>
        <v>245524.56898003278</v>
      </c>
      <c r="E127" s="76">
        <f>Flavor!E149</f>
        <v>219339.21709319807</v>
      </c>
      <c r="F127" s="78">
        <f>Flavor!F149</f>
        <v>8.376408995422965</v>
      </c>
      <c r="G127" s="95">
        <f>Flavor!G149</f>
        <v>2.0515416352722142</v>
      </c>
      <c r="H127" s="81">
        <f>Flavor!H149</f>
        <v>1.785684575079967</v>
      </c>
      <c r="I127" s="178">
        <f>Flavor!I149</f>
        <v>6.0220467166235014</v>
      </c>
      <c r="J127" s="179">
        <f>Flavor!J149</f>
        <v>-0.56839485358924247</v>
      </c>
      <c r="K127" s="78">
        <f>Flavor!K149</f>
        <v>-8.6245336907052536E-2</v>
      </c>
      <c r="L127" s="79">
        <f>Flavor!L149</f>
        <v>1478560.4244766068</v>
      </c>
      <c r="M127" s="80">
        <f>Flavor!M149</f>
        <v>1305987.3928709626</v>
      </c>
      <c r="N127" s="78">
        <f>Flavor!N149</f>
        <v>7.5677374426343942</v>
      </c>
      <c r="O127" s="77">
        <f>Flavor!O149</f>
        <v>454043.25406563282</v>
      </c>
      <c r="P127" s="76">
        <f>Flavor!P149</f>
        <v>394165.88832867146</v>
      </c>
      <c r="Q127" s="78">
        <f>Flavor!Q149</f>
        <v>6.5828862622351298</v>
      </c>
    </row>
    <row r="128" spans="2:17">
      <c r="B128" s="369"/>
      <c r="C128" s="151" t="s">
        <v>76</v>
      </c>
      <c r="D128" s="77">
        <f>Flavor!D150</f>
        <v>281480.51895538997</v>
      </c>
      <c r="E128" s="76">
        <f>Flavor!E150</f>
        <v>159274.15332768974</v>
      </c>
      <c r="F128" s="78">
        <f>Flavor!F150</f>
        <v>1.3033212509806238</v>
      </c>
      <c r="G128" s="95">
        <f>Flavor!G150</f>
        <v>2.3519805229837298</v>
      </c>
      <c r="H128" s="81">
        <f>Flavor!H150</f>
        <v>1.1112324420349282</v>
      </c>
      <c r="I128" s="178">
        <f>Flavor!I150</f>
        <v>3.9140946059415902</v>
      </c>
      <c r="J128" s="179">
        <f>Flavor!J150</f>
        <v>0.1752985031643286</v>
      </c>
      <c r="K128" s="78">
        <f>Flavor!K150</f>
        <v>4.6886350136642364E-2</v>
      </c>
      <c r="L128" s="79">
        <f>Flavor!L150</f>
        <v>1101741.3809209315</v>
      </c>
      <c r="M128" s="80">
        <f>Flavor!M150</f>
        <v>644836.69737751281</v>
      </c>
      <c r="N128" s="78">
        <f>Flavor!N150</f>
        <v>1.4113155776312707</v>
      </c>
      <c r="O128" s="77">
        <f>Flavor!O150</f>
        <v>263094.5957858059</v>
      </c>
      <c r="P128" s="76">
        <f>Flavor!P150</f>
        <v>127921.3561716121</v>
      </c>
      <c r="Q128" s="78">
        <f>Flavor!Q150</f>
        <v>0.94635119004856483</v>
      </c>
    </row>
    <row r="129" spans="2:17">
      <c r="B129" s="369"/>
      <c r="C129" s="151" t="s">
        <v>77</v>
      </c>
      <c r="D129" s="77">
        <f>Flavor!D151</f>
        <v>955613.15690892271</v>
      </c>
      <c r="E129" s="76">
        <f>Flavor!E151</f>
        <v>-101925.40236655518</v>
      </c>
      <c r="F129" s="78">
        <f>Flavor!F151</f>
        <v>-9.6379844945213636E-2</v>
      </c>
      <c r="G129" s="95">
        <f>Flavor!G151</f>
        <v>7.9848635383288666</v>
      </c>
      <c r="H129" s="81">
        <f>Flavor!H151</f>
        <v>-2.7522116640204146</v>
      </c>
      <c r="I129" s="178">
        <f>Flavor!I151</f>
        <v>6.2977652618906879</v>
      </c>
      <c r="J129" s="179">
        <f>Flavor!J151</f>
        <v>0.76060293270873913</v>
      </c>
      <c r="K129" s="78">
        <f>Flavor!K151</f>
        <v>0.13736330768202518</v>
      </c>
      <c r="L129" s="79">
        <f>Flavor!L151</f>
        <v>6018227.3433867088</v>
      </c>
      <c r="M129" s="80">
        <f>Flavor!M151</f>
        <v>162464.67130918149</v>
      </c>
      <c r="N129" s="78">
        <f>Flavor!N151</f>
        <v>2.7744408441256332E-2</v>
      </c>
      <c r="O129" s="77">
        <f>Flavor!O151</f>
        <v>2547445.7836172427</v>
      </c>
      <c r="P129" s="76">
        <f>Flavor!P151</f>
        <v>-283372.79916159716</v>
      </c>
      <c r="Q129" s="78">
        <f>Flavor!Q151</f>
        <v>-0.1001027762377579</v>
      </c>
    </row>
    <row r="130" spans="2:17">
      <c r="B130" s="369"/>
      <c r="C130" s="151" t="s">
        <v>78</v>
      </c>
      <c r="D130" s="77">
        <f>Flavor!D152</f>
        <v>821.124315095675</v>
      </c>
      <c r="E130" s="76">
        <f>Flavor!E152</f>
        <v>566.42849224643714</v>
      </c>
      <c r="F130" s="78">
        <f>Flavor!F152</f>
        <v>2.2239410364484979</v>
      </c>
      <c r="G130" s="95">
        <f>Flavor!G152</f>
        <v>6.8611085528070123E-3</v>
      </c>
      <c r="H130" s="81">
        <f>Flavor!H152</f>
        <v>4.2752092684064137E-3</v>
      </c>
      <c r="I130" s="178">
        <f>Flavor!I152</f>
        <v>7.9265905658519094</v>
      </c>
      <c r="J130" s="179">
        <f>Flavor!J152</f>
        <v>-4.7128680348434315E-2</v>
      </c>
      <c r="K130" s="78">
        <f>Flavor!K152</f>
        <v>-5.9105015982212055E-3</v>
      </c>
      <c r="L130" s="79">
        <f>Flavor!L152</f>
        <v>6508.7162494289878</v>
      </c>
      <c r="M130" s="80">
        <f>Flavor!M152</f>
        <v>4477.8432648491862</v>
      </c>
      <c r="N130" s="78">
        <f>Flavor!N152</f>
        <v>2.2048859277999977</v>
      </c>
      <c r="O130" s="77">
        <f>Flavor!O152</f>
        <v>1545.4397473335266</v>
      </c>
      <c r="P130" s="76">
        <f>Flavor!P152</f>
        <v>774.41808807849884</v>
      </c>
      <c r="Q130" s="78">
        <f>Flavor!Q152</f>
        <v>1.0044051017020101</v>
      </c>
    </row>
    <row r="131" spans="2:17">
      <c r="B131" s="369"/>
      <c r="C131" s="151" t="s">
        <v>79</v>
      </c>
      <c r="D131" s="77">
        <f>Flavor!D153</f>
        <v>608953.10875546932</v>
      </c>
      <c r="E131" s="76">
        <f>Flavor!E153</f>
        <v>-23232.301768699777</v>
      </c>
      <c r="F131" s="78">
        <f>Flavor!F153</f>
        <v>-3.6749190003352E-2</v>
      </c>
      <c r="G131" s="95">
        <f>Flavor!G153</f>
        <v>5.0882592391065051</v>
      </c>
      <c r="H131" s="81">
        <f>Flavor!H153</f>
        <v>-1.3302512114972158</v>
      </c>
      <c r="I131" s="178">
        <f>Flavor!I153</f>
        <v>6.8953075831142021</v>
      </c>
      <c r="J131" s="179">
        <f>Flavor!J153</f>
        <v>0.31803452303181956</v>
      </c>
      <c r="K131" s="78">
        <f>Flavor!K153</f>
        <v>4.8353553231958425E-2</v>
      </c>
      <c r="L131" s="79">
        <f>Flavor!L153</f>
        <v>4198918.9885625551</v>
      </c>
      <c r="M131" s="80">
        <f>Flavor!M153</f>
        <v>40862.918944816105</v>
      </c>
      <c r="N131" s="78">
        <f>Flavor!N153</f>
        <v>9.8274093135479867E-3</v>
      </c>
      <c r="O131" s="77">
        <f>Flavor!O153</f>
        <v>1872016.4505180565</v>
      </c>
      <c r="P131" s="76">
        <f>Flavor!P153</f>
        <v>921.19386469549499</v>
      </c>
      <c r="Q131" s="78">
        <f>Flavor!Q153</f>
        <v>4.9232868365191697E-4</v>
      </c>
    </row>
    <row r="132" spans="2:17">
      <c r="B132" s="369"/>
      <c r="C132" s="151" t="s">
        <v>80</v>
      </c>
      <c r="D132" s="77">
        <f>Flavor!D154</f>
        <v>9008.6451882796282</v>
      </c>
      <c r="E132" s="76">
        <f>Flavor!E154</f>
        <v>-1234.1999307794122</v>
      </c>
      <c r="F132" s="78">
        <f>Flavor!F154</f>
        <v>-0.12049385853574168</v>
      </c>
      <c r="G132" s="95">
        <f>Flavor!G154</f>
        <v>7.5273976685621913E-2</v>
      </c>
      <c r="H132" s="81">
        <f>Flavor!H154</f>
        <v>-2.8720527689423778E-2</v>
      </c>
      <c r="I132" s="178">
        <f>Flavor!I154</f>
        <v>4.878312718603123</v>
      </c>
      <c r="J132" s="179">
        <f>Flavor!J154</f>
        <v>7.7555647837390218E-2</v>
      </c>
      <c r="K132" s="78">
        <f>Flavor!K154</f>
        <v>1.615487863563567E-2</v>
      </c>
      <c r="L132" s="79">
        <f>Flavor!L154</f>
        <v>43946.988399367336</v>
      </c>
      <c r="M132" s="80">
        <f>Flavor!M154</f>
        <v>-5226.4227307136243</v>
      </c>
      <c r="N132" s="78">
        <f>Flavor!N154</f>
        <v>-0.10628554356109034</v>
      </c>
      <c r="O132" s="77">
        <f>Flavor!O154</f>
        <v>23817.489704251289</v>
      </c>
      <c r="P132" s="76">
        <f>Flavor!P154</f>
        <v>-3644.4760426248322</v>
      </c>
      <c r="Q132" s="78">
        <f>Flavor!Q154</f>
        <v>-0.13270994786814932</v>
      </c>
    </row>
    <row r="133" spans="2:17">
      <c r="B133" s="369"/>
      <c r="C133" s="151" t="s">
        <v>81</v>
      </c>
      <c r="D133" s="77">
        <f>Flavor!D155</f>
        <v>73549.212695288486</v>
      </c>
      <c r="E133" s="76">
        <f>Flavor!E155</f>
        <v>8914.5233141924837</v>
      </c>
      <c r="F133" s="78">
        <f>Flavor!F155</f>
        <v>0.13792165475772758</v>
      </c>
      <c r="G133" s="95">
        <f>Flavor!G155</f>
        <v>0.61455874950806699</v>
      </c>
      <c r="H133" s="81">
        <f>Flavor!H155</f>
        <v>-4.167029715739623E-2</v>
      </c>
      <c r="I133" s="178">
        <f>Flavor!I155</f>
        <v>6.0308400000483795</v>
      </c>
      <c r="J133" s="179">
        <f>Flavor!J155</f>
        <v>-5.3726957312688839E-2</v>
      </c>
      <c r="K133" s="78">
        <f>Flavor!K155</f>
        <v>-8.8300379779189253E-3</v>
      </c>
      <c r="L133" s="79">
        <f>Flavor!L155</f>
        <v>443563.53389481187</v>
      </c>
      <c r="M133" s="80">
        <f>Flavor!M155</f>
        <v>50289.438587298791</v>
      </c>
      <c r="N133" s="78">
        <f>Flavor!N155</f>
        <v>0.12787376333032038</v>
      </c>
      <c r="O133" s="77">
        <f>Flavor!O155</f>
        <v>214562.3360350132</v>
      </c>
      <c r="P133" s="76">
        <f>Flavor!P155</f>
        <v>25096.678086520638</v>
      </c>
      <c r="Q133" s="78">
        <f>Flavor!Q155</f>
        <v>0.13246030102903045</v>
      </c>
    </row>
    <row r="134" spans="2:17">
      <c r="B134" s="369"/>
      <c r="C134" s="151" t="s">
        <v>82</v>
      </c>
      <c r="D134" s="77">
        <f>Flavor!D156</f>
        <v>3216.8590867651815</v>
      </c>
      <c r="E134" s="76">
        <f>Flavor!E156</f>
        <v>3067.3150091542716</v>
      </c>
      <c r="F134" s="78">
        <f>Flavor!F156</f>
        <v>20.511109889185587</v>
      </c>
      <c r="G134" s="95">
        <f>Flavor!G156</f>
        <v>2.6879266619705286E-2</v>
      </c>
      <c r="H134" s="81">
        <f>Flavor!H156</f>
        <v>2.536096169049841E-2</v>
      </c>
      <c r="I134" s="178">
        <f>Flavor!I156</f>
        <v>5.5265112615737051</v>
      </c>
      <c r="J134" s="179">
        <f>Flavor!J156</f>
        <v>1.0511527678860766E-2</v>
      </c>
      <c r="K134" s="78">
        <f>Flavor!K156</f>
        <v>1.9056432534376832E-3</v>
      </c>
      <c r="L134" s="79">
        <f>Flavor!L156</f>
        <v>17778.00796990348</v>
      </c>
      <c r="M134" s="80">
        <f>Flavor!M156</f>
        <v>16953.12287759615</v>
      </c>
      <c r="N134" s="78">
        <f>Flavor!N156</f>
        <v>20.552102390619869</v>
      </c>
      <c r="O134" s="77">
        <f>Flavor!O156</f>
        <v>7779.1656617507524</v>
      </c>
      <c r="P134" s="76">
        <f>Flavor!P156</f>
        <v>7250.4477673158235</v>
      </c>
      <c r="Q134" s="78">
        <f>Flavor!Q156</f>
        <v>13.713263431465267</v>
      </c>
    </row>
    <row r="135" spans="2:17">
      <c r="B135" s="369"/>
      <c r="C135" s="151" t="s">
        <v>83</v>
      </c>
      <c r="D135" s="77">
        <f>Flavor!D157</f>
        <v>16392.399157963777</v>
      </c>
      <c r="E135" s="76">
        <f>Flavor!E157</f>
        <v>7627.9699756522168</v>
      </c>
      <c r="F135" s="78">
        <f>Flavor!F157</f>
        <v>0.87033277547008381</v>
      </c>
      <c r="G135" s="95">
        <f>Flavor!G157</f>
        <v>0.13697077043763717</v>
      </c>
      <c r="H135" s="81">
        <f>Flavor!H157</f>
        <v>4.7986463992475539E-2</v>
      </c>
      <c r="I135" s="178">
        <f>Flavor!I157</f>
        <v>3.102358625218729</v>
      </c>
      <c r="J135" s="179">
        <f>Flavor!J157</f>
        <v>-0.55560756914456277</v>
      </c>
      <c r="K135" s="78">
        <f>Flavor!K157</f>
        <v>-0.15188974955556478</v>
      </c>
      <c r="L135" s="79">
        <f>Flavor!L157</f>
        <v>50855.100915737152</v>
      </c>
      <c r="M135" s="80">
        <f>Flavor!M157</f>
        <v>18795.115253950356</v>
      </c>
      <c r="N135" s="78">
        <f>Flavor!N157</f>
        <v>0.5862483986183683</v>
      </c>
      <c r="O135" s="77">
        <f>Flavor!O157</f>
        <v>18731.018749952316</v>
      </c>
      <c r="P135" s="76">
        <f>Flavor!P157</f>
        <v>3802.6887179613113</v>
      </c>
      <c r="Q135" s="78">
        <f>Flavor!Q157</f>
        <v>0.25472967906070221</v>
      </c>
    </row>
    <row r="136" spans="2:17" ht="15" thickBot="1">
      <c r="B136" s="370"/>
      <c r="C136" s="157" t="s">
        <v>84</v>
      </c>
      <c r="D136" s="144">
        <f>Flavor!D158</f>
        <v>21989.757100264043</v>
      </c>
      <c r="E136" s="138">
        <f>Flavor!E158</f>
        <v>2115.2391844089689</v>
      </c>
      <c r="F136" s="140">
        <f>Flavor!F158</f>
        <v>0.10642971031370366</v>
      </c>
      <c r="G136" s="141">
        <f>Flavor!G158</f>
        <v>0.18374088763549884</v>
      </c>
      <c r="H136" s="142">
        <f>Flavor!H158</f>
        <v>-1.8042954288119445E-2</v>
      </c>
      <c r="I136" s="180">
        <f>Flavor!I158</f>
        <v>4.2446259261321853</v>
      </c>
      <c r="J136" s="181">
        <f>Flavor!J158</f>
        <v>0.61324486732071648</v>
      </c>
      <c r="K136" s="140">
        <f>Flavor!K158</f>
        <v>0.16887373078974757</v>
      </c>
      <c r="L136" s="143">
        <f>Flavor!L158</f>
        <v>93338.293097130067</v>
      </c>
      <c r="M136" s="139">
        <f>Flavor!M158</f>
        <v>21166.345184484759</v>
      </c>
      <c r="N136" s="140">
        <f>Flavor!N158</f>
        <v>0.29327662335099847</v>
      </c>
      <c r="O136" s="144">
        <f>Flavor!O158</f>
        <v>54061.076839447021</v>
      </c>
      <c r="P136" s="138">
        <f>Flavor!P158</f>
        <v>6663.8456805274909</v>
      </c>
      <c r="Q136" s="140">
        <f>Flavor!Q158</f>
        <v>0.14059567442207949</v>
      </c>
    </row>
    <row r="137" spans="2:17">
      <c r="B137" s="371" t="s">
        <v>85</v>
      </c>
      <c r="C137" s="211" t="s">
        <v>133</v>
      </c>
      <c r="D137" s="116">
        <f>Fat!D47</f>
        <v>1521067.1148629703</v>
      </c>
      <c r="E137" s="110">
        <f>Fat!E47</f>
        <v>312676.86855173367</v>
      </c>
      <c r="F137" s="112">
        <f>Fat!F47</f>
        <v>0.25875487617201409</v>
      </c>
      <c r="G137" s="113">
        <f>Fat!G47</f>
        <v>12.709654798084767</v>
      </c>
      <c r="H137" s="114">
        <f>Fat!H47</f>
        <v>0.44099864873543915</v>
      </c>
      <c r="I137" s="182">
        <f>Fat!I47</f>
        <v>4.7268924973911366</v>
      </c>
      <c r="J137" s="183">
        <f>Fat!J47</f>
        <v>0.20109660662870787</v>
      </c>
      <c r="K137" s="112">
        <f>Fat!K47</f>
        <v>4.4433423751867554E-2</v>
      </c>
      <c r="L137" s="115">
        <f>Fat!L47</f>
        <v>7189920.7332741562</v>
      </c>
      <c r="M137" s="111">
        <f>Fat!M47</f>
        <v>1720993.1220813626</v>
      </c>
      <c r="N137" s="112">
        <f>Fat!N47</f>
        <v>0.3146856649846948</v>
      </c>
      <c r="O137" s="116">
        <f>Fat!O47</f>
        <v>2143776.513050376</v>
      </c>
      <c r="P137" s="110">
        <f>Fat!P47</f>
        <v>295521.38580504525</v>
      </c>
      <c r="Q137" s="112">
        <f>Fat!Q47</f>
        <v>0.15989209576574803</v>
      </c>
    </row>
    <row r="138" spans="2:17">
      <c r="B138" s="369"/>
      <c r="C138" s="212" t="s">
        <v>87</v>
      </c>
      <c r="D138" s="77">
        <f>Fat!D48</f>
        <v>32874.152207305531</v>
      </c>
      <c r="E138" s="76">
        <f>Fat!E48</f>
        <v>-37453.335247201765</v>
      </c>
      <c r="F138" s="78">
        <f>Fat!F48</f>
        <v>-0.53255613989379591</v>
      </c>
      <c r="G138" s="95">
        <f>Fat!G48</f>
        <v>0.27468815955053372</v>
      </c>
      <c r="H138" s="81">
        <f>Fat!H48</f>
        <v>-0.43933925341552327</v>
      </c>
      <c r="I138" s="178">
        <f>Fat!I48</f>
        <v>6.9604696422905814</v>
      </c>
      <c r="J138" s="179">
        <f>Fat!J48</f>
        <v>-0.76798358134531863</v>
      </c>
      <c r="K138" s="78">
        <f>Fat!K48</f>
        <v>-9.9370929618438686E-2</v>
      </c>
      <c r="L138" s="79">
        <f>Fat!L48</f>
        <v>228819.53845499005</v>
      </c>
      <c r="M138" s="80">
        <f>Fat!M48</f>
        <v>-314703.15867301018</v>
      </c>
      <c r="N138" s="78">
        <f>Fat!N48</f>
        <v>-0.57900647081698087</v>
      </c>
      <c r="O138" s="77">
        <f>Fat!O48</f>
        <v>84737.510648862284</v>
      </c>
      <c r="P138" s="76">
        <f>Fat!P48</f>
        <v>-119398.03998550135</v>
      </c>
      <c r="Q138" s="78">
        <f>Fat!Q48</f>
        <v>-0.58489586754715028</v>
      </c>
    </row>
    <row r="139" spans="2:17">
      <c r="B139" s="369"/>
      <c r="C139" s="212" t="s">
        <v>50</v>
      </c>
      <c r="D139" s="77">
        <f>Fat!D49</f>
        <v>7931221.9981861161</v>
      </c>
      <c r="E139" s="76">
        <f>Fat!E49</f>
        <v>1711230.575809205</v>
      </c>
      <c r="F139" s="78">
        <f>Fat!F49</f>
        <v>0.2751178353161256</v>
      </c>
      <c r="G139" s="95">
        <f>Fat!G49</f>
        <v>66.271299102408605</v>
      </c>
      <c r="H139" s="81">
        <f>Fat!H49</f>
        <v>3.1203954551859425</v>
      </c>
      <c r="I139" s="178">
        <f>Fat!I49</f>
        <v>6.516518015556187</v>
      </c>
      <c r="J139" s="179">
        <f>Fat!J49</f>
        <v>0.54098098029740793</v>
      </c>
      <c r="K139" s="78">
        <f>Fat!K49</f>
        <v>9.0532612735112927E-2</v>
      </c>
      <c r="L139" s="79">
        <f>Fat!L49</f>
        <v>51683951.036555365</v>
      </c>
      <c r="M139" s="80">
        <f>Fat!M49</f>
        <v>14516161.933150202</v>
      </c>
      <c r="N139" s="78">
        <f>Fat!N49</f>
        <v>0.39055758449243594</v>
      </c>
      <c r="O139" s="77">
        <f>Fat!O49</f>
        <v>16996137.132022768</v>
      </c>
      <c r="P139" s="76">
        <f>Fat!P49</f>
        <v>2909334.6642891597</v>
      </c>
      <c r="Q139" s="78">
        <f>Fat!Q49</f>
        <v>0.20652910204094282</v>
      </c>
    </row>
    <row r="140" spans="2:17" ht="15" thickBot="1">
      <c r="B140" s="372"/>
      <c r="C140" s="213" t="s">
        <v>15</v>
      </c>
      <c r="D140" s="109">
        <f>Fat!D50</f>
        <v>2482644.9799539857</v>
      </c>
      <c r="E140" s="103">
        <f>Fat!E50</f>
        <v>131944.13062246703</v>
      </c>
      <c r="F140" s="105">
        <f>Fat!F50</f>
        <v>5.6129698791740637E-2</v>
      </c>
      <c r="G140" s="106">
        <f>Fat!G50</f>
        <v>20.744357939955741</v>
      </c>
      <c r="H140" s="107">
        <f>Fat!H50</f>
        <v>-3.1220548505060925</v>
      </c>
      <c r="I140" s="190">
        <f>Fat!I50</f>
        <v>6.8648197790751908</v>
      </c>
      <c r="J140" s="191">
        <f>Fat!J50</f>
        <v>0.33795232935662156</v>
      </c>
      <c r="K140" s="105">
        <f>Fat!K50</f>
        <v>5.1778641432528812E-2</v>
      </c>
      <c r="L140" s="108">
        <f>Fat!L50</f>
        <v>17042910.362809852</v>
      </c>
      <c r="M140" s="104">
        <f>Fat!M50</f>
        <v>1700197.5052821673</v>
      </c>
      <c r="N140" s="105">
        <f>Fat!N50</f>
        <v>0.11081465977172281</v>
      </c>
      <c r="O140" s="109">
        <f>Fat!O50</f>
        <v>7437194.43464131</v>
      </c>
      <c r="P140" s="103">
        <f>Fat!P50</f>
        <v>658285.55166716594</v>
      </c>
      <c r="Q140" s="105">
        <f>Fat!Q50</f>
        <v>9.710789199726684E-2</v>
      </c>
    </row>
    <row r="141" spans="2:17" ht="15" hidden="1" thickBot="1">
      <c r="B141" s="368" t="s">
        <v>88</v>
      </c>
      <c r="C141" s="154" t="s">
        <v>89</v>
      </c>
      <c r="D141" s="125">
        <f>Organic!D14</f>
        <v>29042.662727163337</v>
      </c>
      <c r="E141" s="117">
        <f>Organic!E14</f>
        <v>-1651.2814028777539</v>
      </c>
      <c r="F141" s="121">
        <f>Organic!F14</f>
        <v>-5.3798280073807617E-2</v>
      </c>
      <c r="G141" s="122">
        <f>Organic!G14</f>
        <v>0.24267319572726578</v>
      </c>
      <c r="H141" s="123">
        <f>Organic!H14</f>
        <v>-6.8959116390736847E-2</v>
      </c>
      <c r="I141" s="186">
        <f>Organic!I14</f>
        <v>3.3104475353923415</v>
      </c>
      <c r="J141" s="187">
        <f>Organic!J14</f>
        <v>2.988770539410357E-2</v>
      </c>
      <c r="K141" s="121">
        <f>Organic!K14</f>
        <v>9.1105503154684502E-3</v>
      </c>
      <c r="L141" s="124">
        <f>Organic!L14</f>
        <v>96144.211246368883</v>
      </c>
      <c r="M141" s="118">
        <f>Organic!M14</f>
        <v>-4549.1088908541278</v>
      </c>
      <c r="N141" s="121">
        <f>Organic!N14</f>
        <v>-4.5177861695837276E-2</v>
      </c>
      <c r="O141" s="125">
        <f>Organic!O14</f>
        <v>17350.417518138885</v>
      </c>
      <c r="P141" s="117">
        <f>Organic!P14</f>
        <v>-5495.7985130548477</v>
      </c>
      <c r="Q141" s="121">
        <f>Organic!Q14</f>
        <v>-0.24055618250090091</v>
      </c>
    </row>
    <row r="142" spans="2:17" hidden="1">
      <c r="B142" s="369"/>
      <c r="C142" s="158" t="s">
        <v>90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0"/>
      <c r="C143" s="155" t="s">
        <v>91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71" t="s">
        <v>54</v>
      </c>
      <c r="C144" s="150" t="s">
        <v>92</v>
      </c>
      <c r="D144" s="116">
        <f>Size!D80</f>
        <v>3991556.0156923034</v>
      </c>
      <c r="E144" s="110">
        <f>Size!E80</f>
        <v>-737172.75718185538</v>
      </c>
      <c r="F144" s="112">
        <f>Size!F80</f>
        <v>-0.15589237458713368</v>
      </c>
      <c r="G144" s="113">
        <f>Size!G80</f>
        <v>33.352439593855834</v>
      </c>
      <c r="H144" s="114">
        <f>Size!H80</f>
        <v>-14.657834831170511</v>
      </c>
      <c r="I144" s="182">
        <f>Size!I80</f>
        <v>6.3060573178678245</v>
      </c>
      <c r="J144" s="183">
        <f>Size!J80</f>
        <v>0.64412233747759906</v>
      </c>
      <c r="K144" s="112">
        <f>Size!K80</f>
        <v>0.11376364082393711</v>
      </c>
      <c r="L144" s="115">
        <f>Size!L80</f>
        <v>25170981.022435788</v>
      </c>
      <c r="M144" s="111">
        <f>Size!M80</f>
        <v>-1602773.8294781558</v>
      </c>
      <c r="N144" s="112">
        <f>Size!N80</f>
        <v>-5.9863617872917822E-2</v>
      </c>
      <c r="O144" s="116">
        <f>Size!O80</f>
        <v>11612957.82551375</v>
      </c>
      <c r="P144" s="110">
        <f>Size!P80</f>
        <v>-1908824.7576562278</v>
      </c>
      <c r="Q144" s="112">
        <f>Size!Q80</f>
        <v>-0.14116665061839298</v>
      </c>
    </row>
    <row r="145" spans="1:17">
      <c r="B145" s="369"/>
      <c r="C145" s="151" t="s">
        <v>93</v>
      </c>
      <c r="D145" s="77">
        <f>Size!D81</f>
        <v>15522.261581285176</v>
      </c>
      <c r="E145" s="76">
        <f>Size!E81</f>
        <v>-46342.59674839284</v>
      </c>
      <c r="F145" s="78">
        <f>Size!F81</f>
        <v>-0.74909404142547298</v>
      </c>
      <c r="G145" s="95">
        <f>Size!G81</f>
        <v>0.1297001193806499</v>
      </c>
      <c r="H145" s="81">
        <f>Size!H81</f>
        <v>-0.49840713065051195</v>
      </c>
      <c r="I145" s="178">
        <f>Size!I81</f>
        <v>0.79335915249566524</v>
      </c>
      <c r="J145" s="179">
        <f>Size!J81</f>
        <v>-0.74806484126088668</v>
      </c>
      <c r="K145" s="78">
        <f>Size!K81</f>
        <v>-0.48530764039672392</v>
      </c>
      <c r="L145" s="79">
        <f>Size!L81</f>
        <v>12314.728292944432</v>
      </c>
      <c r="M145" s="80">
        <f>Size!M81</f>
        <v>-83045.248706771134</v>
      </c>
      <c r="N145" s="78">
        <f>Size!N81</f>
        <v>-0.87086062014275478</v>
      </c>
      <c r="O145" s="77">
        <f>Size!O81</f>
        <v>6416.1795197725296</v>
      </c>
      <c r="P145" s="76">
        <f>Size!P81</f>
        <v>-12195.86905837059</v>
      </c>
      <c r="Q145" s="78">
        <f>Size!Q81</f>
        <v>-0.6552674203038934</v>
      </c>
    </row>
    <row r="146" spans="1:17">
      <c r="B146" s="369"/>
      <c r="C146" s="151" t="s">
        <v>94</v>
      </c>
      <c r="D146" s="77">
        <f>Size!D82</f>
        <v>58241.131759031116</v>
      </c>
      <c r="E146" s="76">
        <f>Size!E82</f>
        <v>24954.285728169976</v>
      </c>
      <c r="F146" s="78">
        <f>Size!F82</f>
        <v>0.7496740816187325</v>
      </c>
      <c r="G146" s="95">
        <f>Size!G82</f>
        <v>0.48664826980612363</v>
      </c>
      <c r="H146" s="81">
        <f>Size!H82</f>
        <v>0.14869050368246034</v>
      </c>
      <c r="I146" s="178">
        <f>Size!I82</f>
        <v>1.5343785471347513</v>
      </c>
      <c r="J146" s="179">
        <f>Size!J82</f>
        <v>0.57901051632947853</v>
      </c>
      <c r="K146" s="78">
        <f>Size!K82</f>
        <v>0.60606017540845991</v>
      </c>
      <c r="L146" s="79">
        <f>Size!L82</f>
        <v>89363.943131905791</v>
      </c>
      <c r="M146" s="80">
        <f>Size!M82</f>
        <v>57562.754587683674</v>
      </c>
      <c r="N146" s="78">
        <f>Size!N82</f>
        <v>1.8100818624322177</v>
      </c>
      <c r="O146" s="77">
        <f>Size!O82</f>
        <v>26024.069188475609</v>
      </c>
      <c r="P146" s="76">
        <f>Size!P82</f>
        <v>13888.70557820797</v>
      </c>
      <c r="Q146" s="78">
        <f>Size!Q82</f>
        <v>1.1444820298962317</v>
      </c>
    </row>
    <row r="147" spans="1:17">
      <c r="B147" s="369"/>
      <c r="C147" s="151" t="s">
        <v>95</v>
      </c>
      <c r="D147" s="77">
        <f>Size!D83</f>
        <v>703989.73464721139</v>
      </c>
      <c r="E147" s="76">
        <f>Size!E83</f>
        <v>-69805.97057818179</v>
      </c>
      <c r="F147" s="78">
        <f>Size!F83</f>
        <v>-9.0212403747896908E-2</v>
      </c>
      <c r="G147" s="95">
        <f>Size!G83</f>
        <v>5.8823614167527447</v>
      </c>
      <c r="H147" s="81">
        <f>Size!H83</f>
        <v>-1.9739031188420437</v>
      </c>
      <c r="I147" s="178">
        <f>Size!I83</f>
        <v>3.504884852692558</v>
      </c>
      <c r="J147" s="179">
        <f>Size!J83</f>
        <v>8.129478231590781E-2</v>
      </c>
      <c r="K147" s="78">
        <f>Size!K83</f>
        <v>2.3745477888643389E-2</v>
      </c>
      <c r="L147" s="79">
        <f>Size!L83</f>
        <v>2467402.9574160646</v>
      </c>
      <c r="M147" s="80">
        <f>Size!M83</f>
        <v>-181756.33549368894</v>
      </c>
      <c r="N147" s="78">
        <f>Size!N83</f>
        <v>-6.860906249773055E-2</v>
      </c>
      <c r="O147" s="77">
        <f>Size!O83</f>
        <v>378984.31152051536</v>
      </c>
      <c r="P147" s="76">
        <f>Size!P83</f>
        <v>-37875.236077727401</v>
      </c>
      <c r="Q147" s="78">
        <f>Size!Q83</f>
        <v>-9.0858506890264298E-2</v>
      </c>
    </row>
    <row r="148" spans="1:17">
      <c r="B148" s="369"/>
      <c r="C148" s="151" t="s">
        <v>96</v>
      </c>
      <c r="D148" s="77">
        <f>Size!D84</f>
        <v>11054368.789867433</v>
      </c>
      <c r="E148" s="76">
        <f>Size!E84</f>
        <v>2217477.3523331694</v>
      </c>
      <c r="F148" s="78">
        <f>Size!F84</f>
        <v>0.25093409464266392</v>
      </c>
      <c r="G148" s="95">
        <f>Size!G84</f>
        <v>92.36752932009459</v>
      </c>
      <c r="H148" s="81">
        <f>Size!H84</f>
        <v>2.6475213945150529</v>
      </c>
      <c r="I148" s="178">
        <f>Size!I84</f>
        <v>6.6014250663704779</v>
      </c>
      <c r="J148" s="179">
        <f>Size!J84</f>
        <v>0.36082451337153465</v>
      </c>
      <c r="K148" s="78">
        <f>Size!K84</f>
        <v>5.7818876614068676E-2</v>
      </c>
      <c r="L148" s="79">
        <f>Size!L84</f>
        <v>72974587.222334355</v>
      </c>
      <c r="M148" s="80">
        <f>Size!M84</f>
        <v>17827077.630466402</v>
      </c>
      <c r="N148" s="78">
        <f>Size!N84</f>
        <v>0.3232616987131397</v>
      </c>
      <c r="O148" s="77">
        <f>Size!O84</f>
        <v>26160341.586313836</v>
      </c>
      <c r="P148" s="76">
        <f>Size!P84</f>
        <v>3790056.0466390811</v>
      </c>
      <c r="Q148" s="78">
        <f>Size!Q84</f>
        <v>0.16942367766907751</v>
      </c>
    </row>
    <row r="149" spans="1:17" ht="15" customHeight="1">
      <c r="B149" s="369"/>
      <c r="C149" s="151" t="s">
        <v>97</v>
      </c>
      <c r="D149" s="77">
        <f>Size!D85</f>
        <v>838155.09024251427</v>
      </c>
      <c r="E149" s="76">
        <f>Size!E85</f>
        <v>-78175.303618369973</v>
      </c>
      <c r="F149" s="78">
        <f>Size!F85</f>
        <v>-8.5313446047538197E-2</v>
      </c>
      <c r="G149" s="95">
        <f>Size!G85</f>
        <v>7.003413432680528</v>
      </c>
      <c r="H149" s="81">
        <f>Size!H85</f>
        <v>-2.2999904600561809</v>
      </c>
      <c r="I149" s="178">
        <f>Size!I85</f>
        <v>3.6571606636344076</v>
      </c>
      <c r="J149" s="179">
        <f>Size!J85</f>
        <v>0.1145434664103222</v>
      </c>
      <c r="K149" s="78">
        <f>Size!K85</f>
        <v>3.2333006936249242E-2</v>
      </c>
      <c r="L149" s="79">
        <f>Size!L85</f>
        <v>3065267.8260598704</v>
      </c>
      <c r="M149" s="80">
        <f>Size!M85</f>
        <v>-180939.98557081772</v>
      </c>
      <c r="N149" s="78">
        <f>Size!N85</f>
        <v>-5.5738879354099324E-2</v>
      </c>
      <c r="O149" s="77">
        <f>Size!O85</f>
        <v>468006.41434067342</v>
      </c>
      <c r="P149" s="76">
        <f>Size!P85</f>
        <v>-48466.088926137949</v>
      </c>
      <c r="Q149" s="78">
        <f>Size!Q85</f>
        <v>-9.3840598714507381E-2</v>
      </c>
    </row>
    <row r="150" spans="1:17" ht="15" thickBot="1">
      <c r="B150" s="372"/>
      <c r="C150" s="152" t="s">
        <v>98</v>
      </c>
      <c r="D150" s="144">
        <f>Size!D86</f>
        <v>75284.365100470081</v>
      </c>
      <c r="E150" s="138">
        <f>Size!E86</f>
        <v>-20903.808978570058</v>
      </c>
      <c r="F150" s="140">
        <f>Size!F86</f>
        <v>-0.21732202714850263</v>
      </c>
      <c r="G150" s="141">
        <f>Size!G86</f>
        <v>0.62905724722485656</v>
      </c>
      <c r="H150" s="142">
        <f>Size!H86</f>
        <v>-0.34753093445891836</v>
      </c>
      <c r="I150" s="180">
        <f>Size!I86</f>
        <v>1.4046292687600999</v>
      </c>
      <c r="J150" s="181">
        <f>Size!J86</f>
        <v>6.1066330879768982E-2</v>
      </c>
      <c r="K150" s="140">
        <f>Size!K86</f>
        <v>4.5451038546887985E-2</v>
      </c>
      <c r="L150" s="143">
        <f>Size!L86</f>
        <v>105746.62270014167</v>
      </c>
      <c r="M150" s="139">
        <f>Size!M86</f>
        <v>-23488.243054838182</v>
      </c>
      <c r="N150" s="140">
        <f>Size!N86</f>
        <v>-0.18174850043462903</v>
      </c>
      <c r="O150" s="144">
        <f>Size!O86</f>
        <v>33497.589708805084</v>
      </c>
      <c r="P150" s="138">
        <f>Size!P86</f>
        <v>2153.6040629148483</v>
      </c>
      <c r="Q150" s="140">
        <f>Size!Q86</f>
        <v>6.8708685846314024E-2</v>
      </c>
    </row>
    <row r="151" spans="1:17">
      <c r="A151" s="50"/>
      <c r="B151" s="383"/>
      <c r="C151" s="383"/>
      <c r="D151" s="383"/>
      <c r="E151" s="383"/>
      <c r="F151" s="383"/>
      <c r="G151" s="383"/>
      <c r="H151" s="383"/>
      <c r="I151" s="383"/>
      <c r="J151" s="383"/>
      <c r="K151" s="383"/>
      <c r="L151" s="383"/>
      <c r="M151" s="383"/>
      <c r="N151" s="383"/>
      <c r="O151" s="383"/>
      <c r="P151" s="383"/>
      <c r="Q151" s="383"/>
    </row>
    <row r="152" spans="1:17">
      <c r="A152" s="50"/>
      <c r="B152" s="383"/>
      <c r="C152" s="383"/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</row>
    <row r="153" spans="1:17">
      <c r="A153" s="50"/>
      <c r="B153" s="50"/>
      <c r="C153" s="177" t="s">
        <v>121</v>
      </c>
      <c r="D153" s="177"/>
      <c r="E153" s="177"/>
      <c r="F153" s="177"/>
      <c r="G153" s="177"/>
      <c r="H153" s="177"/>
      <c r="I153" s="175"/>
      <c r="J153" s="175"/>
      <c r="K153" s="175"/>
      <c r="L153" s="381"/>
      <c r="M153" s="381"/>
      <c r="N153" s="381"/>
      <c r="O153" s="381"/>
      <c r="P153" s="381"/>
      <c r="Q153" s="38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8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8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8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8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8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8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8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8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8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8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8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8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8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8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8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8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8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8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8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8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8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8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8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8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8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8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8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8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8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8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8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8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8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8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8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8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8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8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8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8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8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8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8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8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8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8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8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8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8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8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8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8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8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8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8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8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8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8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8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8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8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8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8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8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8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8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8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8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8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8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8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8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8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8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8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8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8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8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8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8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8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8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8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8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8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8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8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8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8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8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8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8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8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8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8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8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8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8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8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8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8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8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8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8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8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8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8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8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8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8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8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8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8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8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8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8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8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8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8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8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8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8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8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8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8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8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8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8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8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8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8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8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8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8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9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9" priority="3" operator="lessThan">
      <formula>0</formula>
    </cfRule>
  </conditionalFormatting>
  <conditionalFormatting sqref="D57:Q101">
    <cfRule type="cellIs" dxfId="88" priority="2" operator="lessThan">
      <formula>0</formula>
    </cfRule>
  </conditionalFormatting>
  <conditionalFormatting sqref="D107:Q150">
    <cfRule type="cellIs" dxfId="87" priority="1" operator="lessThan">
      <formula>0</formula>
    </cfRule>
  </conditionalFormatting>
  <conditionalFormatting sqref="D155:Q289">
    <cfRule type="cellIs" dxfId="8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80" zoomScaleNormal="80" workbookViewId="0">
      <selection activeCell="P15" sqref="P15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53.6328125" style="145" customWidth="1"/>
    <col min="4" max="4" width="14.6328125" style="1" bestFit="1" customWidth="1"/>
    <col min="5" max="5" width="13" style="1" bestFit="1" customWidth="1"/>
    <col min="6" max="6" width="11.81640625" style="19" bestFit="1" customWidth="1"/>
    <col min="7" max="7" width="9" style="19" bestFit="1" customWidth="1"/>
    <col min="8" max="8" width="9.90625" style="19" bestFit="1" customWidth="1"/>
    <col min="9" max="9" width="9" style="19" bestFit="1" customWidth="1"/>
    <col min="10" max="10" width="9.90625" style="19" bestFit="1" customWidth="1"/>
    <col min="11" max="11" width="11.81640625" style="19" bestFit="1" customWidth="1"/>
    <col min="12" max="12" width="14.453125" style="1" bestFit="1" customWidth="1"/>
    <col min="13" max="13" width="12.6328125" style="1" bestFit="1" customWidth="1"/>
    <col min="14" max="14" width="11.81640625" style="19" bestFit="1" customWidth="1"/>
    <col min="15" max="15" width="14.6328125" style="1" bestFit="1" customWidth="1"/>
    <col min="16" max="16" width="13" style="1" bestFit="1" customWidth="1"/>
    <col min="17" max="17" width="11.81640625" style="19" bestFit="1" customWidth="1"/>
    <col min="18" max="16384" width="9.1796875" style="1"/>
  </cols>
  <sheetData>
    <row r="2" spans="2:17" ht="23.5">
      <c r="B2" s="373" t="s">
        <v>125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</row>
    <row r="3" spans="2:17">
      <c r="B3" s="374" t="s">
        <v>18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</row>
    <row r="4" spans="2:17" ht="15" thickBot="1">
      <c r="B4" s="374" t="str">
        <f>'HOME PAGE'!H5</f>
        <v>4 WEEKS  ENDING 11-30-2025</v>
      </c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</row>
    <row r="5" spans="2:17">
      <c r="D5" s="375" t="s">
        <v>55</v>
      </c>
      <c r="E5" s="376"/>
      <c r="F5" s="377"/>
      <c r="G5" s="378" t="s">
        <v>20</v>
      </c>
      <c r="H5" s="379"/>
      <c r="I5" s="375" t="s">
        <v>21</v>
      </c>
      <c r="J5" s="376"/>
      <c r="K5" s="377"/>
      <c r="L5" s="378" t="s">
        <v>22</v>
      </c>
      <c r="M5" s="376"/>
      <c r="N5" s="379"/>
      <c r="O5" s="375" t="s">
        <v>23</v>
      </c>
      <c r="P5" s="376"/>
      <c r="Q5" s="377"/>
    </row>
    <row r="6" spans="2:17" s="14" customFormat="1" ht="15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77" t="s">
        <v>11</v>
      </c>
      <c r="D7" s="268">
        <f>'Segment Data'!D75</f>
        <v>141665451.01363301</v>
      </c>
      <c r="E7" s="269">
        <f>'Segment Data'!E75</f>
        <v>12112631.166717321</v>
      </c>
      <c r="F7" s="270">
        <f>'Segment Data'!F75</f>
        <v>9.3495696821034424E-2</v>
      </c>
      <c r="G7" s="271">
        <f>'Segment Data'!G75</f>
        <v>99.969398893953169</v>
      </c>
      <c r="H7" s="272">
        <f>'Segment Data'!H75</f>
        <v>8.7219219290375349E-3</v>
      </c>
      <c r="I7" s="273">
        <f>'Segment Data'!I75</f>
        <v>2.6600432177272721</v>
      </c>
      <c r="J7" s="274">
        <f>'Segment Data'!J75</f>
        <v>0.1470424175040681</v>
      </c>
      <c r="K7" s="270">
        <f>'Segment Data'!K75</f>
        <v>5.8512682324258644E-2</v>
      </c>
      <c r="L7" s="275">
        <f>'Segment Data'!L75</f>
        <v>376836222.15508962</v>
      </c>
      <c r="M7" s="276">
        <f>'Segment Data'!M75</f>
        <v>51269882.208617866</v>
      </c>
      <c r="N7" s="270">
        <f>'Segment Data'!N75</f>
        <v>0.15747906315206739</v>
      </c>
      <c r="O7" s="268">
        <f>'Segment Data'!O75</f>
        <v>106101345.69373441</v>
      </c>
      <c r="P7" s="269">
        <f>'Segment Data'!P75</f>
        <v>7794320.8545914441</v>
      </c>
      <c r="Q7" s="270">
        <f>'Segment Data'!Q75</f>
        <v>7.9285492235626837E-2</v>
      </c>
    </row>
    <row r="8" spans="2:17">
      <c r="B8" s="365" t="s">
        <v>51</v>
      </c>
      <c r="C8" s="151" t="s">
        <v>134</v>
      </c>
      <c r="D8" s="77">
        <f>'Segment Data'!D76</f>
        <v>2564919.8680319944</v>
      </c>
      <c r="E8" s="76">
        <f>'Segment Data'!E76</f>
        <v>1335345.0934521572</v>
      </c>
      <c r="F8" s="78">
        <f>'Segment Data'!F76</f>
        <v>1.0860218679327276</v>
      </c>
      <c r="G8" s="95">
        <f>'Segment Data'!G76</f>
        <v>1.809993160531713</v>
      </c>
      <c r="H8" s="81">
        <f>'Segment Data'!H76</f>
        <v>0.86127489256997825</v>
      </c>
      <c r="I8" s="178">
        <f>'Segment Data'!I76</f>
        <v>3.5534657724158114</v>
      </c>
      <c r="J8" s="179">
        <f>'Segment Data'!J76</f>
        <v>-0.91812246980785606</v>
      </c>
      <c r="K8" s="78">
        <f>'Segment Data'!K76</f>
        <v>-0.20532357186610831</v>
      </c>
      <c r="L8" s="79">
        <f>'Segment Data'!L76</f>
        <v>9114354.9600409716</v>
      </c>
      <c r="M8" s="80">
        <f>'Segment Data'!M76</f>
        <v>3616202.8550949553</v>
      </c>
      <c r="N8" s="78">
        <f>'Segment Data'!N76</f>
        <v>0.65771240701796863</v>
      </c>
      <c r="O8" s="77">
        <f>'Segment Data'!O76</f>
        <v>3336354.5575046539</v>
      </c>
      <c r="P8" s="76">
        <f>'Segment Data'!P76</f>
        <v>838534.45209270716</v>
      </c>
      <c r="Q8" s="78">
        <f>'Segment Data'!Q76</f>
        <v>0.33570650275249264</v>
      </c>
    </row>
    <row r="9" spans="2:17">
      <c r="B9" s="366"/>
      <c r="C9" s="151" t="s">
        <v>138</v>
      </c>
      <c r="D9" s="77">
        <f>'Segment Data'!D77</f>
        <v>1224652.1453509624</v>
      </c>
      <c r="E9" s="76">
        <f>'Segment Data'!E77</f>
        <v>31391.020172998775</v>
      </c>
      <c r="F9" s="78">
        <f>'Segment Data'!F77</f>
        <v>2.6306915989002071E-2</v>
      </c>
      <c r="G9" s="95">
        <f>'Segment Data'!G77</f>
        <v>0.8642032192672312</v>
      </c>
      <c r="H9" s="81">
        <f>'Segment Data'!H77</f>
        <v>-5.6496075569678617E-2</v>
      </c>
      <c r="I9" s="178">
        <f>'Segment Data'!I77</f>
        <v>3.8807220464058139</v>
      </c>
      <c r="J9" s="179">
        <f>'Segment Data'!J77</f>
        <v>-2.732754863018716E-3</v>
      </c>
      <c r="K9" s="78">
        <f>'Segment Data'!K77</f>
        <v>-7.0369168765034909E-4</v>
      </c>
      <c r="L9" s="79">
        <f>'Segment Data'!L77</f>
        <v>4752534.579641657</v>
      </c>
      <c r="M9" s="80">
        <f>'Segment Data'!M77</f>
        <v>118558.93390184455</v>
      </c>
      <c r="N9" s="78">
        <f>'Segment Data'!N77</f>
        <v>2.5584712343242506E-2</v>
      </c>
      <c r="O9" s="77">
        <f>'Segment Data'!O77</f>
        <v>2022530.7122451058</v>
      </c>
      <c r="P9" s="76">
        <f>'Segment Data'!P77</f>
        <v>100425.45096725132</v>
      </c>
      <c r="Q9" s="78">
        <f>'Segment Data'!Q77</f>
        <v>5.2247633358272198E-2</v>
      </c>
    </row>
    <row r="10" spans="2:17">
      <c r="B10" s="366"/>
      <c r="C10" s="151" t="s">
        <v>135</v>
      </c>
      <c r="D10" s="77">
        <f>'Segment Data'!D78</f>
        <v>73131354.099045977</v>
      </c>
      <c r="E10" s="76">
        <f>'Segment Data'!E78</f>
        <v>12263367.423509799</v>
      </c>
      <c r="F10" s="78">
        <f>'Segment Data'!F78</f>
        <v>0.20147483255658008</v>
      </c>
      <c r="G10" s="95">
        <f>'Segment Data'!G78</f>
        <v>51.60677820366314</v>
      </c>
      <c r="H10" s="81">
        <f>'Segment Data'!H78</f>
        <v>4.6421103469519167</v>
      </c>
      <c r="I10" s="178">
        <f>'Segment Data'!I78</f>
        <v>2.899062183505531</v>
      </c>
      <c r="J10" s="179">
        <f>'Segment Data'!J78</f>
        <v>0.13099712518329021</v>
      </c>
      <c r="K10" s="78">
        <f>'Segment Data'!K78</f>
        <v>4.7324438704735218E-2</v>
      </c>
      <c r="L10" s="79">
        <f>'Segment Data'!L78</f>
        <v>212012343.09709638</v>
      </c>
      <c r="M10" s="80">
        <f>'Segment Data'!M78</f>
        <v>43525796.010120958</v>
      </c>
      <c r="N10" s="78">
        <f>'Segment Data'!N78</f>
        <v>0.25833395462518588</v>
      </c>
      <c r="O10" s="77">
        <f>'Segment Data'!O78</f>
        <v>59901811.126074791</v>
      </c>
      <c r="P10" s="76">
        <f>'Segment Data'!P78</f>
        <v>6684173.9023514315</v>
      </c>
      <c r="Q10" s="78">
        <f>'Segment Data'!Q78</f>
        <v>0.12560072658339969</v>
      </c>
    </row>
    <row r="11" spans="2:17">
      <c r="B11" s="366"/>
      <c r="C11" s="151" t="s">
        <v>137</v>
      </c>
      <c r="D11" s="77">
        <f>'Segment Data'!D79</f>
        <v>546786.509414359</v>
      </c>
      <c r="E11" s="76">
        <f>'Segment Data'!E79</f>
        <v>324220.69132995629</v>
      </c>
      <c r="F11" s="78">
        <f>'Segment Data'!F79</f>
        <v>1.4567407255996672</v>
      </c>
      <c r="G11" s="95">
        <f>'Segment Data'!G79</f>
        <v>0.38585214869513962</v>
      </c>
      <c r="H11" s="81">
        <f>'Segment Data'!H79</f>
        <v>0.21412427837291809</v>
      </c>
      <c r="I11" s="178">
        <f>'Segment Data'!I79</f>
        <v>4.4252950113854324</v>
      </c>
      <c r="J11" s="179">
        <f>'Segment Data'!J79</f>
        <v>-1.2301907161091519</v>
      </c>
      <c r="K11" s="78">
        <f>'Segment Data'!K79</f>
        <v>-0.21752167282970655</v>
      </c>
      <c r="L11" s="79">
        <f>'Segment Data'!L79</f>
        <v>2419691.6124042165</v>
      </c>
      <c r="M11" s="80">
        <f>'Segment Data'!M79</f>
        <v>1160973.8047997211</v>
      </c>
      <c r="N11" s="78">
        <f>'Segment Data'!N79</f>
        <v>0.92234637325836044</v>
      </c>
      <c r="O11" s="77">
        <f>'Segment Data'!O79</f>
        <v>646134.36795347929</v>
      </c>
      <c r="P11" s="76">
        <f>'Segment Data'!P79</f>
        <v>241166.91791814566</v>
      </c>
      <c r="Q11" s="78">
        <f>'Segment Data'!Q79</f>
        <v>0.59552173365317063</v>
      </c>
    </row>
    <row r="12" spans="2:17" ht="15" thickBot="1">
      <c r="B12" s="367"/>
      <c r="C12" s="151" t="s">
        <v>136</v>
      </c>
      <c r="D12" s="144">
        <f>'Segment Data'!D80</f>
        <v>64197738.391807429</v>
      </c>
      <c r="E12" s="138">
        <f>'Segment Data'!E80</f>
        <v>-1841693.0617485642</v>
      </c>
      <c r="F12" s="140">
        <f>'Segment Data'!F80</f>
        <v>-2.7887778880164714E-2</v>
      </c>
      <c r="G12" s="141">
        <f>'Segment Data'!G80</f>
        <v>45.302572161808449</v>
      </c>
      <c r="H12" s="142">
        <f>'Segment Data'!H80</f>
        <v>-5.6522915203980162</v>
      </c>
      <c r="I12" s="180">
        <f>'Segment Data'!I80</f>
        <v>2.3137465840208149</v>
      </c>
      <c r="J12" s="181">
        <f>'Segment Data'!J80</f>
        <v>0.10765631197379122</v>
      </c>
      <c r="K12" s="140">
        <f>'Segment Data'!K80</f>
        <v>4.8799595074546655E-2</v>
      </c>
      <c r="L12" s="143">
        <f>'Segment Data'!L80</f>
        <v>148537297.90590635</v>
      </c>
      <c r="M12" s="139">
        <f>'Segment Data'!M80</f>
        <v>2848350.6047002375</v>
      </c>
      <c r="N12" s="140">
        <f>'Segment Data'!N80</f>
        <v>1.955090387750133E-2</v>
      </c>
      <c r="O12" s="144">
        <f>'Segment Data'!O80</f>
        <v>40194514.929956332</v>
      </c>
      <c r="P12" s="138">
        <f>'Segment Data'!P80</f>
        <v>-69979.868738152087</v>
      </c>
      <c r="Q12" s="140">
        <f>'Segment Data'!Q80</f>
        <v>-1.7380043904194492E-3</v>
      </c>
    </row>
    <row r="13" spans="2:17">
      <c r="B13" s="371" t="s">
        <v>52</v>
      </c>
      <c r="C13" s="150" t="s">
        <v>64</v>
      </c>
      <c r="D13" s="116">
        <f>'Type Data'!D51</f>
        <v>109185448.9792521</v>
      </c>
      <c r="E13" s="110">
        <f>'Type Data'!E51</f>
        <v>9598783.185613811</v>
      </c>
      <c r="F13" s="112">
        <f>'Type Data'!F51</f>
        <v>9.6386229111277186E-2</v>
      </c>
      <c r="G13" s="113">
        <f>'Type Data'!G51</f>
        <v>77.049157887986482</v>
      </c>
      <c r="H13" s="114">
        <f>'Type Data'!H51</f>
        <v>0.20983828165364571</v>
      </c>
      <c r="I13" s="182">
        <f>'Type Data'!I51</f>
        <v>2.604849062964087</v>
      </c>
      <c r="J13" s="183">
        <f>'Type Data'!J51</f>
        <v>0.12609067890857339</v>
      </c>
      <c r="K13" s="112">
        <f>'Type Data'!K51</f>
        <v>5.0868483075900105E-2</v>
      </c>
      <c r="L13" s="115">
        <f>'Type Data'!L51</f>
        <v>284411614.46291798</v>
      </c>
      <c r="M13" s="111">
        <f>'Type Data'!M51</f>
        <v>37560331.686802655</v>
      </c>
      <c r="N13" s="112">
        <f>'Type Data'!N51</f>
        <v>0.15215773345147426</v>
      </c>
      <c r="O13" s="116">
        <f>'Type Data'!O51</f>
        <v>77782673.189831316</v>
      </c>
      <c r="P13" s="110">
        <f>'Type Data'!P51</f>
        <v>6692994.1241402328</v>
      </c>
      <c r="Q13" s="112">
        <f>'Type Data'!Q51</f>
        <v>9.4148605143589248E-2</v>
      </c>
    </row>
    <row r="14" spans="2:17">
      <c r="B14" s="369"/>
      <c r="C14" s="151" t="s">
        <v>65</v>
      </c>
      <c r="D14" s="77">
        <f>'Type Data'!D52</f>
        <v>25010569.004830677</v>
      </c>
      <c r="E14" s="76">
        <f>'Type Data'!E52</f>
        <v>2953320.5396923125</v>
      </c>
      <c r="F14" s="78">
        <f>'Type Data'!F52</f>
        <v>0.13389342484671451</v>
      </c>
      <c r="G14" s="95">
        <f>'Type Data'!G52</f>
        <v>17.649268269142393</v>
      </c>
      <c r="H14" s="81">
        <f>'Type Data'!H52</f>
        <v>0.63028333835730166</v>
      </c>
      <c r="I14" s="178">
        <f>'Type Data'!I52</f>
        <v>2.8242763334024499</v>
      </c>
      <c r="J14" s="179">
        <f>'Type Data'!J52</f>
        <v>0.21348304906969728</v>
      </c>
      <c r="K14" s="78">
        <f>'Type Data'!K52</f>
        <v>8.1769418647887213E-2</v>
      </c>
      <c r="L14" s="79">
        <f>'Type Data'!L52</f>
        <v>70636758.12527214</v>
      </c>
      <c r="M14" s="80">
        <f>'Type Data'!M52</f>
        <v>13049841.961629979</v>
      </c>
      <c r="N14" s="78">
        <f>'Type Data'!N52</f>
        <v>0.22661123100509198</v>
      </c>
      <c r="O14" s="77">
        <f>'Type Data'!O52</f>
        <v>16135033.616721213</v>
      </c>
      <c r="P14" s="76">
        <f>'Type Data'!P52</f>
        <v>2537730.808152901</v>
      </c>
      <c r="Q14" s="78">
        <f>'Type Data'!Q52</f>
        <v>0.18663486750870587</v>
      </c>
    </row>
    <row r="15" spans="2:17">
      <c r="B15" s="369"/>
      <c r="C15" s="151" t="s">
        <v>66</v>
      </c>
      <c r="D15" s="77">
        <f>'Type Data'!D53</f>
        <v>7029947.771576589</v>
      </c>
      <c r="E15" s="76">
        <f>'Type Data'!E53</f>
        <v>-456239.82964876574</v>
      </c>
      <c r="F15" s="78">
        <f>'Type Data'!F53</f>
        <v>-6.0944215393972691E-2</v>
      </c>
      <c r="G15" s="95">
        <f>'Type Data'!G53</f>
        <v>4.9608401198169769</v>
      </c>
      <c r="H15" s="81">
        <f>'Type Data'!H53</f>
        <v>-0.8153705519561889</v>
      </c>
      <c r="I15" s="178">
        <f>'Type Data'!I53</f>
        <v>2.9057727185096796</v>
      </c>
      <c r="J15" s="179">
        <f>'Type Data'!J53</f>
        <v>0.25714955890422297</v>
      </c>
      <c r="K15" s="78">
        <f>'Type Data'!K53</f>
        <v>9.7088012679964794E-2</v>
      </c>
      <c r="L15" s="79">
        <f>'Type Data'!L53</f>
        <v>20427430.447195169</v>
      </c>
      <c r="M15" s="80">
        <f>'Type Data'!M53</f>
        <v>599340.58943847567</v>
      </c>
      <c r="N15" s="78">
        <f>'Type Data'!N53</f>
        <v>3.0226844529051562E-2</v>
      </c>
      <c r="O15" s="77">
        <f>'Type Data'!O53</f>
        <v>10425697.855265802</v>
      </c>
      <c r="P15" s="76">
        <f>'Type Data'!P53</f>
        <v>-1503473.1619378757</v>
      </c>
      <c r="Q15" s="78">
        <f>'Type Data'!Q53</f>
        <v>-0.12603333121552529</v>
      </c>
    </row>
    <row r="16" spans="2:17" ht="15" thickBot="1">
      <c r="B16" s="372"/>
      <c r="C16" s="152" t="s">
        <v>67</v>
      </c>
      <c r="D16" s="144">
        <f>'Type Data'!D54</f>
        <v>439485.25797900569</v>
      </c>
      <c r="E16" s="138">
        <f>'Type Data'!E54</f>
        <v>16767.271059034625</v>
      </c>
      <c r="F16" s="140">
        <f>'Type Data'!F54</f>
        <v>3.9665383489368773E-2</v>
      </c>
      <c r="G16" s="141">
        <f>'Type Data'!G54</f>
        <v>0.3101326170110954</v>
      </c>
      <c r="H16" s="142">
        <f>'Type Data'!H54</f>
        <v>-1.6029146126919247E-2</v>
      </c>
      <c r="I16" s="180">
        <f>'Type Data'!I54</f>
        <v>3.0954829428420214</v>
      </c>
      <c r="J16" s="181">
        <f>'Type Data'!J54</f>
        <v>2.002557129840854E-2</v>
      </c>
      <c r="K16" s="140">
        <f>'Type Data'!K54</f>
        <v>6.511412410947332E-3</v>
      </c>
      <c r="L16" s="143">
        <f>'Type Data'!L54</f>
        <v>1360419.1197045376</v>
      </c>
      <c r="M16" s="139">
        <f>'Type Data'!M54</f>
        <v>60367.970747435931</v>
      </c>
      <c r="N16" s="140">
        <f>'Type Data'!N54</f>
        <v>4.6435073570653733E-2</v>
      </c>
      <c r="O16" s="144">
        <f>'Type Data'!O54</f>
        <v>1757941.0319160228</v>
      </c>
      <c r="P16" s="138">
        <f>'Type Data'!P54</f>
        <v>67069.0842361385</v>
      </c>
      <c r="Q16" s="140">
        <f>'Type Data'!Q54</f>
        <v>3.9665383489368773E-2</v>
      </c>
    </row>
    <row r="17" spans="2:17" ht="15" customHeight="1" thickBot="1">
      <c r="B17" s="94" t="s">
        <v>68</v>
      </c>
      <c r="C17" s="153" t="s">
        <v>69</v>
      </c>
      <c r="D17" s="137">
        <f>Granola!D15</f>
        <v>0</v>
      </c>
      <c r="E17" s="131">
        <f>Granola!E15</f>
        <v>0</v>
      </c>
      <c r="F17" s="133">
        <f>Granola!F15</f>
        <v>0</v>
      </c>
      <c r="G17" s="134">
        <f>Granola!G15</f>
        <v>0</v>
      </c>
      <c r="H17" s="135">
        <f>Granola!H15</f>
        <v>0</v>
      </c>
      <c r="I17" s="184">
        <f>Granola!I15</f>
        <v>0</v>
      </c>
      <c r="J17" s="185">
        <f>Granola!J15</f>
        <v>0</v>
      </c>
      <c r="K17" s="133">
        <f>Granola!K15</f>
        <v>0</v>
      </c>
      <c r="L17" s="136">
        <f>Granola!L15</f>
        <v>0</v>
      </c>
      <c r="M17" s="132">
        <f>Granola!M15</f>
        <v>0</v>
      </c>
      <c r="N17" s="133">
        <f>Granola!N15</f>
        <v>0</v>
      </c>
      <c r="O17" s="137">
        <f>Granola!O15</f>
        <v>0</v>
      </c>
      <c r="P17" s="131">
        <f>Granola!P15</f>
        <v>0</v>
      </c>
      <c r="Q17" s="133">
        <f>Granola!Q15</f>
        <v>0</v>
      </c>
    </row>
    <row r="18" spans="2:17">
      <c r="B18" s="368" t="s">
        <v>70</v>
      </c>
      <c r="C18" s="154" t="s">
        <v>14</v>
      </c>
      <c r="D18" s="125">
        <f>'NB vs PL'!D27</f>
        <v>111112545.73580466</v>
      </c>
      <c r="E18" s="117">
        <f>'NB vs PL'!E27</f>
        <v>9145385.1289573163</v>
      </c>
      <c r="F18" s="121">
        <f>'NB vs PL'!F27</f>
        <v>8.9689514492013636E-2</v>
      </c>
      <c r="G18" s="122">
        <f>'NB vs PL'!G27</f>
        <v>78.40905688230464</v>
      </c>
      <c r="H18" s="123">
        <f>'NB vs PL'!H27</f>
        <v>-0.26701064922154671</v>
      </c>
      <c r="I18" s="186">
        <f>'NB vs PL'!I27</f>
        <v>2.8998620759677984</v>
      </c>
      <c r="J18" s="187">
        <f>'NB vs PL'!J27</f>
        <v>0.1802041211543659</v>
      </c>
      <c r="K18" s="121">
        <f>'NB vs PL'!K27</f>
        <v>6.6259847432442232E-2</v>
      </c>
      <c r="L18" s="124">
        <f>'NB vs PL'!L27</f>
        <v>322211057.54349744</v>
      </c>
      <c r="M18" s="118">
        <f>'NB vs PL'!M27</f>
        <v>44895258.069346189</v>
      </c>
      <c r="N18" s="121">
        <f>'NB vs PL'!N27</f>
        <v>0.16189217547098647</v>
      </c>
      <c r="O18" s="125">
        <f>'NB vs PL'!O27</f>
        <v>90110441.903016239</v>
      </c>
      <c r="P18" s="117">
        <f>'NB vs PL'!P27</f>
        <v>6508105.6066242605</v>
      </c>
      <c r="Q18" s="121">
        <f>'NB vs PL'!Q27</f>
        <v>7.784597769554355E-2</v>
      </c>
    </row>
    <row r="19" spans="2:17" ht="15" thickBot="1">
      <c r="B19" s="370"/>
      <c r="C19" s="155" t="s">
        <v>13</v>
      </c>
      <c r="D19" s="130">
        <f>'NB vs PL'!D28</f>
        <v>30596269.742734063</v>
      </c>
      <c r="E19" s="119">
        <f>'NB vs PL'!E28</f>
        <v>2959646.3704300672</v>
      </c>
      <c r="F19" s="126">
        <f>'NB vs PL'!F28</f>
        <v>0.10709146086913326</v>
      </c>
      <c r="G19" s="127">
        <f>'NB vs PL'!G28</f>
        <v>21.590943117697964</v>
      </c>
      <c r="H19" s="128">
        <f>'NB vs PL'!H28</f>
        <v>0.26701064922113105</v>
      </c>
      <c r="I19" s="188">
        <f>'NB vs PL'!I28</f>
        <v>1.7903191659164144</v>
      </c>
      <c r="J19" s="189">
        <f>'NB vs PL'!J28</f>
        <v>3.3260324033333344E-2</v>
      </c>
      <c r="K19" s="126">
        <f>'NB vs PL'!K28</f>
        <v>1.8929544782739022E-2</v>
      </c>
      <c r="L19" s="129">
        <f>'NB vs PL'!L28</f>
        <v>54777088.125965275</v>
      </c>
      <c r="M19" s="120">
        <f>'NB vs PL'!M28</f>
        <v>6217914.6698659286</v>
      </c>
      <c r="N19" s="126">
        <f>'NB vs PL'!N28</f>
        <v>0.12804819825624356</v>
      </c>
      <c r="O19" s="130">
        <f>'NB vs PL'!O28</f>
        <v>16009980.255620241</v>
      </c>
      <c r="P19" s="119">
        <f>'NB vs PL'!P28</f>
        <v>1243832.7447351273</v>
      </c>
      <c r="Q19" s="126">
        <f>'NB vs PL'!Q28</f>
        <v>8.4235427271616717E-2</v>
      </c>
    </row>
    <row r="20" spans="2:17">
      <c r="B20" s="371" t="s">
        <v>53</v>
      </c>
      <c r="C20" s="150" t="s">
        <v>60</v>
      </c>
      <c r="D20" s="116">
        <f>Package!D51</f>
        <v>65523179.476842068</v>
      </c>
      <c r="E20" s="110">
        <f>Package!E51</f>
        <v>1891015.5410762057</v>
      </c>
      <c r="F20" s="112">
        <f>Package!F51</f>
        <v>2.9717919745509688E-2</v>
      </c>
      <c r="G20" s="113">
        <f>Package!G51</f>
        <v>46.237899354092754</v>
      </c>
      <c r="H20" s="114">
        <f>Package!H51</f>
        <v>-2.8595590549949819</v>
      </c>
      <c r="I20" s="182">
        <f>Package!I51</f>
        <v>2.7409393562187985</v>
      </c>
      <c r="J20" s="183">
        <f>Package!J51</f>
        <v>0.15842865219728575</v>
      </c>
      <c r="K20" s="112">
        <f>Package!K51</f>
        <v>6.1346755291499466E-2</v>
      </c>
      <c r="L20" s="115">
        <f>Package!L51</f>
        <v>179595061.37266427</v>
      </c>
      <c r="M20" s="111">
        <f>Package!M51</f>
        <v>15264316.888497263</v>
      </c>
      <c r="N20" s="112">
        <f>Package!N51</f>
        <v>9.2887772987409273E-2</v>
      </c>
      <c r="O20" s="116">
        <f>Package!O51</f>
        <v>64992395.323362082</v>
      </c>
      <c r="P20" s="110">
        <f>Package!P51</f>
        <v>1906125.713806361</v>
      </c>
      <c r="Q20" s="112">
        <f>Package!Q51</f>
        <v>3.0214589095273414E-2</v>
      </c>
    </row>
    <row r="21" spans="2:17">
      <c r="B21" s="369"/>
      <c r="C21" s="151" t="s">
        <v>61</v>
      </c>
      <c r="D21" s="77">
        <f>Package!D52</f>
        <v>42098543.461820692</v>
      </c>
      <c r="E21" s="76">
        <f>Package!E52</f>
        <v>6529144.1407705471</v>
      </c>
      <c r="F21" s="78">
        <f>Package!F52</f>
        <v>0.18356070851347123</v>
      </c>
      <c r="G21" s="95">
        <f>Package!G52</f>
        <v>29.707780225004733</v>
      </c>
      <c r="H21" s="81">
        <f>Package!H52</f>
        <v>2.2630573712545257</v>
      </c>
      <c r="I21" s="178">
        <f>Package!I52</f>
        <v>2.2523452749342519</v>
      </c>
      <c r="J21" s="179">
        <f>Package!J52</f>
        <v>8.3130830349026574E-2</v>
      </c>
      <c r="K21" s="78">
        <f>Package!K52</f>
        <v>3.8323011612123939E-2</v>
      </c>
      <c r="L21" s="79">
        <f>Package!L52</f>
        <v>94820455.44784607</v>
      </c>
      <c r="M21" s="80">
        <f>Package!M52</f>
        <v>17662800.655404195</v>
      </c>
      <c r="N21" s="78">
        <f>Package!N52</f>
        <v>0.22891831928948661</v>
      </c>
      <c r="O21" s="77">
        <f>Package!O52</f>
        <v>18618632.890845224</v>
      </c>
      <c r="P21" s="76">
        <f>Package!P52</f>
        <v>2844562.6112044044</v>
      </c>
      <c r="Q21" s="78">
        <f>Package!Q52</f>
        <v>0.18033155430249395</v>
      </c>
    </row>
    <row r="22" spans="2:17">
      <c r="B22" s="369"/>
      <c r="C22" s="151" t="s">
        <v>62</v>
      </c>
      <c r="D22" s="77">
        <f>Package!D53</f>
        <v>5095344.8436998436</v>
      </c>
      <c r="E22" s="76">
        <f>Package!E53</f>
        <v>-495230.07793322299</v>
      </c>
      <c r="F22" s="78">
        <f>Package!F53</f>
        <v>-8.8583032134476963E-2</v>
      </c>
      <c r="G22" s="95">
        <f>Package!G53</f>
        <v>3.5956442275615843</v>
      </c>
      <c r="H22" s="81">
        <f>Package!H53</f>
        <v>-0.71794504428603245</v>
      </c>
      <c r="I22" s="178">
        <f>Package!I53</f>
        <v>2.3861821973049255</v>
      </c>
      <c r="J22" s="179">
        <f>Package!J53</f>
        <v>0.11401261552888897</v>
      </c>
      <c r="K22" s="78">
        <f>Package!K53</f>
        <v>5.0177863678542538E-2</v>
      </c>
      <c r="L22" s="79">
        <f>Package!L53</f>
        <v>12158421.155166015</v>
      </c>
      <c r="M22" s="80">
        <f>Package!M53</f>
        <v>-544313.12640858814</v>
      </c>
      <c r="N22" s="78">
        <f>Package!N53</f>
        <v>-4.2850075766610173E-2</v>
      </c>
      <c r="O22" s="77">
        <f>Package!O53</f>
        <v>2573091.5782765155</v>
      </c>
      <c r="P22" s="76">
        <f>Package!P53</f>
        <v>-138638.16141457157</v>
      </c>
      <c r="Q22" s="78">
        <f>Package!Q53</f>
        <v>-5.1125360829787136E-2</v>
      </c>
    </row>
    <row r="23" spans="2:17" ht="15" thickBot="1">
      <c r="B23" s="372"/>
      <c r="C23" s="152" t="s">
        <v>63</v>
      </c>
      <c r="D23" s="144">
        <f>Package!D54</f>
        <v>25010569.004830703</v>
      </c>
      <c r="E23" s="138">
        <f>Package!E54</f>
        <v>2953320.5396923386</v>
      </c>
      <c r="F23" s="140">
        <f>Package!F54</f>
        <v>0.13389342484671568</v>
      </c>
      <c r="G23" s="141">
        <f>Package!G54</f>
        <v>17.649268269142439</v>
      </c>
      <c r="H23" s="142">
        <f>Package!H54</f>
        <v>0.63028333835735495</v>
      </c>
      <c r="I23" s="180">
        <f>Package!I54</f>
        <v>2.8242763334024445</v>
      </c>
      <c r="J23" s="181">
        <f>Package!J54</f>
        <v>0.21348304906968929</v>
      </c>
      <c r="K23" s="140">
        <f>Package!K54</f>
        <v>8.1769418647884062E-2</v>
      </c>
      <c r="L23" s="143">
        <f>Package!L54</f>
        <v>70636758.12527208</v>
      </c>
      <c r="M23" s="139">
        <f>Package!M54</f>
        <v>13049841.961629868</v>
      </c>
      <c r="N23" s="140">
        <f>Package!N54</f>
        <v>0.22661123100508984</v>
      </c>
      <c r="O23" s="144">
        <f>Package!O54</f>
        <v>16135033.616721213</v>
      </c>
      <c r="P23" s="138">
        <f>Package!P54</f>
        <v>2537730.8081529047</v>
      </c>
      <c r="Q23" s="140">
        <f>Package!Q54</f>
        <v>0.1866348675087062</v>
      </c>
    </row>
    <row r="24" spans="2:17">
      <c r="B24" s="368" t="s">
        <v>71</v>
      </c>
      <c r="C24" s="156" t="s">
        <v>72</v>
      </c>
      <c r="D24" s="116">
        <f>Flavor!D159</f>
        <v>9971070.98062093</v>
      </c>
      <c r="E24" s="110">
        <f>Flavor!E159</f>
        <v>149767.81217564642</v>
      </c>
      <c r="F24" s="112">
        <f>Flavor!F159</f>
        <v>1.524928103806358E-2</v>
      </c>
      <c r="G24" s="113">
        <f>Flavor!G159</f>
        <v>7.0363095951015593</v>
      </c>
      <c r="H24" s="114">
        <f>Flavor!H159</f>
        <v>-0.5416351738763856</v>
      </c>
      <c r="I24" s="182">
        <f>Flavor!I159</f>
        <v>2.7356006251166174</v>
      </c>
      <c r="J24" s="183">
        <f>Flavor!J159</f>
        <v>0.10668180048016218</v>
      </c>
      <c r="K24" s="112">
        <f>Flavor!K159</f>
        <v>4.0580104444615121E-2</v>
      </c>
      <c r="L24" s="115">
        <f>Flavor!L159</f>
        <v>27276868.007668778</v>
      </c>
      <c r="M24" s="111">
        <f>Flavor!M159</f>
        <v>1457459.2256813087</v>
      </c>
      <c r="N24" s="112">
        <f>Flavor!N159</f>
        <v>5.6448202899908526E-2</v>
      </c>
      <c r="O24" s="116">
        <f>Flavor!O159</f>
        <v>9329576.818446517</v>
      </c>
      <c r="P24" s="110">
        <f>Flavor!P159</f>
        <v>108465.80575221963</v>
      </c>
      <c r="Q24" s="112">
        <f>Flavor!Q159</f>
        <v>1.176276975766798E-2</v>
      </c>
    </row>
    <row r="25" spans="2:17">
      <c r="B25" s="369"/>
      <c r="C25" s="151" t="s">
        <v>73</v>
      </c>
      <c r="D25" s="77">
        <f>Flavor!D160</f>
        <v>26021443.400943287</v>
      </c>
      <c r="E25" s="76">
        <f>Flavor!E160</f>
        <v>-1360298.9012167864</v>
      </c>
      <c r="F25" s="78">
        <f>Flavor!F160</f>
        <v>-4.9679048404070184E-2</v>
      </c>
      <c r="G25" s="95">
        <f>Flavor!G160</f>
        <v>18.36261443091718</v>
      </c>
      <c r="H25" s="81">
        <f>Flavor!H160</f>
        <v>-2.7646562871705243</v>
      </c>
      <c r="I25" s="178">
        <f>Flavor!I160</f>
        <v>2.4244790556661169</v>
      </c>
      <c r="J25" s="179">
        <f>Flavor!J160</f>
        <v>0.13066302530445961</v>
      </c>
      <c r="K25" s="78">
        <f>Flavor!K160</f>
        <v>5.6963166869079061E-2</v>
      </c>
      <c r="L25" s="79">
        <f>Flavor!L160</f>
        <v>63088444.523788288</v>
      </c>
      <c r="M25" s="80">
        <f>Flavor!M160</f>
        <v>279765.09186160564</v>
      </c>
      <c r="N25" s="78">
        <f>Flavor!N160</f>
        <v>4.4542425408708158E-3</v>
      </c>
      <c r="O25" s="77">
        <f>Flavor!O160</f>
        <v>15661412.613672793</v>
      </c>
      <c r="P25" s="76">
        <f>Flavor!P160</f>
        <v>453652.24438062124</v>
      </c>
      <c r="Q25" s="78">
        <f>Flavor!Q160</f>
        <v>2.9830312509174287E-2</v>
      </c>
    </row>
    <row r="26" spans="2:17">
      <c r="B26" s="369"/>
      <c r="C26" s="151" t="s">
        <v>74</v>
      </c>
      <c r="D26" s="77">
        <f>Flavor!D161</f>
        <v>18404913.864215091</v>
      </c>
      <c r="E26" s="76">
        <f>Flavor!E161</f>
        <v>1794698.2046163902</v>
      </c>
      <c r="F26" s="78">
        <f>Flavor!F161</f>
        <v>0.10804785689698562</v>
      </c>
      <c r="G26" s="95">
        <f>Flavor!G161</f>
        <v>12.987839748757843</v>
      </c>
      <c r="H26" s="81">
        <f>Flavor!H161</f>
        <v>0.17168951793495957</v>
      </c>
      <c r="I26" s="178">
        <f>Flavor!I161</f>
        <v>2.7194609201535349</v>
      </c>
      <c r="J26" s="179">
        <f>Flavor!J161</f>
        <v>0.12314790875974069</v>
      </c>
      <c r="K26" s="78">
        <f>Flavor!K161</f>
        <v>4.7431842085030596E-2</v>
      </c>
      <c r="L26" s="79">
        <f>Flavor!L161</f>
        <v>50051443.992524922</v>
      </c>
      <c r="M26" s="80">
        <f>Flavor!M161</f>
        <v>6926124.9534518644</v>
      </c>
      <c r="N26" s="78">
        <f>Flavor!N161</f>
        <v>0.16060460786798009</v>
      </c>
      <c r="O26" s="77">
        <f>Flavor!O161</f>
        <v>13601237.419265985</v>
      </c>
      <c r="P26" s="76">
        <f>Flavor!P161</f>
        <v>959612.29570836946</v>
      </c>
      <c r="Q26" s="78">
        <f>Flavor!Q161</f>
        <v>7.5908934676455153E-2</v>
      </c>
    </row>
    <row r="27" spans="2:17">
      <c r="B27" s="369"/>
      <c r="C27" s="151" t="s">
        <v>75</v>
      </c>
      <c r="D27" s="77">
        <f>Flavor!D162</f>
        <v>2639945.12900778</v>
      </c>
      <c r="E27" s="76">
        <f>Flavor!E162</f>
        <v>-681989.95737963123</v>
      </c>
      <c r="F27" s="78">
        <f>Flavor!F162</f>
        <v>-0.20529900183007252</v>
      </c>
      <c r="G27" s="95">
        <f>Flavor!G162</f>
        <v>1.8629364165475344</v>
      </c>
      <c r="H27" s="81">
        <f>Flavor!H162</f>
        <v>-0.70021026358480776</v>
      </c>
      <c r="I27" s="178">
        <f>Flavor!I162</f>
        <v>2.8602639700527659</v>
      </c>
      <c r="J27" s="179">
        <f>Flavor!J162</f>
        <v>0.59916717082437954</v>
      </c>
      <c r="K27" s="78">
        <f>Flavor!K162</f>
        <v>0.26498961522958642</v>
      </c>
      <c r="L27" s="79">
        <f>Flavor!L162</f>
        <v>7550939.9354172535</v>
      </c>
      <c r="M27" s="80">
        <f>Flavor!M162</f>
        <v>39723.144342204556</v>
      </c>
      <c r="N27" s="78">
        <f>Flavor!N162</f>
        <v>5.2885098975447289E-3</v>
      </c>
      <c r="O27" s="77">
        <f>Flavor!O162</f>
        <v>2630166.8549488187</v>
      </c>
      <c r="P27" s="76">
        <f>Flavor!P162</f>
        <v>466722.01283340715</v>
      </c>
      <c r="Q27" s="78">
        <f>Flavor!Q162</f>
        <v>0.21573095081871715</v>
      </c>
    </row>
    <row r="28" spans="2:17">
      <c r="B28" s="369"/>
      <c r="C28" s="151" t="s">
        <v>76</v>
      </c>
      <c r="D28" s="77">
        <f>Flavor!D163</f>
        <v>26886711.324953385</v>
      </c>
      <c r="E28" s="76">
        <f>Flavor!E163</f>
        <v>4537197.1495540552</v>
      </c>
      <c r="F28" s="78">
        <f>Flavor!F163</f>
        <v>0.20301099674677769</v>
      </c>
      <c r="G28" s="95">
        <f>Flavor!G163</f>
        <v>18.97321012398552</v>
      </c>
      <c r="H28" s="81">
        <f>Flavor!H163</f>
        <v>1.7287181120892967</v>
      </c>
      <c r="I28" s="178">
        <f>Flavor!I163</f>
        <v>2.3822043348498263</v>
      </c>
      <c r="J28" s="179">
        <f>Flavor!J163</f>
        <v>5.123719033997487E-2</v>
      </c>
      <c r="K28" s="78">
        <f>Flavor!K163</f>
        <v>2.1981086460465264E-2</v>
      </c>
      <c r="L28" s="79">
        <f>Flavor!L163</f>
        <v>64049640.268159866</v>
      </c>
      <c r="M28" s="80">
        <f>Flavor!M163</f>
        <v>11953657.029546842</v>
      </c>
      <c r="N28" s="78">
        <f>Flavor!N163</f>
        <v>0.22945448547915898</v>
      </c>
      <c r="O28" s="77">
        <f>Flavor!O163</f>
        <v>13263578.43892885</v>
      </c>
      <c r="P28" s="76">
        <f>Flavor!P163</f>
        <v>2041963.7475412562</v>
      </c>
      <c r="Q28" s="78">
        <f>Flavor!Q163</f>
        <v>0.18196701666369192</v>
      </c>
    </row>
    <row r="29" spans="2:17">
      <c r="B29" s="369"/>
      <c r="C29" s="151" t="s">
        <v>77</v>
      </c>
      <c r="D29" s="77">
        <f>Flavor!D164</f>
        <v>3482919.8147602035</v>
      </c>
      <c r="E29" s="76">
        <f>Flavor!E164</f>
        <v>-35984.09214640921</v>
      </c>
      <c r="F29" s="78">
        <f>Flavor!F164</f>
        <v>-1.0225937706279111E-2</v>
      </c>
      <c r="G29" s="95">
        <f>Flavor!G164</f>
        <v>2.4578003866582088</v>
      </c>
      <c r="H29" s="81">
        <f>Flavor!H164</f>
        <v>-0.2573239707238133</v>
      </c>
      <c r="I29" s="178">
        <f>Flavor!I164</f>
        <v>2.7180640212755289</v>
      </c>
      <c r="J29" s="179">
        <f>Flavor!J164</f>
        <v>9.4163706791663415E-2</v>
      </c>
      <c r="K29" s="78">
        <f>Flavor!K164</f>
        <v>3.5886922331569558E-2</v>
      </c>
      <c r="L29" s="79">
        <f>Flavor!L164</f>
        <v>9466799.0374873392</v>
      </c>
      <c r="M29" s="80">
        <f>Flavor!M164</f>
        <v>233545.96951657534</v>
      </c>
      <c r="N29" s="78">
        <f>Flavor!N164</f>
        <v>2.5294007193057782E-2</v>
      </c>
      <c r="O29" s="77">
        <f>Flavor!O164</f>
        <v>4920820.0365217943</v>
      </c>
      <c r="P29" s="76">
        <f>Flavor!P164</f>
        <v>33213.322092578746</v>
      </c>
      <c r="Q29" s="78">
        <f>Flavor!Q164</f>
        <v>6.7954162503554598E-3</v>
      </c>
    </row>
    <row r="30" spans="2:17">
      <c r="B30" s="369"/>
      <c r="C30" s="151" t="s">
        <v>78</v>
      </c>
      <c r="D30" s="77">
        <f>Flavor!D165</f>
        <v>355920.28703253053</v>
      </c>
      <c r="E30" s="76">
        <f>Flavor!E165</f>
        <v>125758.15942108451</v>
      </c>
      <c r="F30" s="78">
        <f>Flavor!F165</f>
        <v>0.54638945479938517</v>
      </c>
      <c r="G30" s="95">
        <f>Flavor!G165</f>
        <v>0.25116312336012886</v>
      </c>
      <c r="H30" s="81">
        <f>Flavor!H165</f>
        <v>7.3574074225207176E-2</v>
      </c>
      <c r="I30" s="178">
        <f>Flavor!I165</f>
        <v>3.7960237784706505</v>
      </c>
      <c r="J30" s="179">
        <f>Flavor!J165</f>
        <v>0.18724615008870771</v>
      </c>
      <c r="K30" s="78">
        <f>Flavor!K165</f>
        <v>5.1886308709096801E-2</v>
      </c>
      <c r="L30" s="79">
        <f>Flavor!L165</f>
        <v>1351081.872815585</v>
      </c>
      <c r="M30" s="80">
        <f>Flavor!M165</f>
        <v>520477.93579060875</v>
      </c>
      <c r="N30" s="78">
        <f>Flavor!N165</f>
        <v>0.62662589543559799</v>
      </c>
      <c r="O30" s="77">
        <f>Flavor!O165</f>
        <v>696551.04209089302</v>
      </c>
      <c r="P30" s="76">
        <f>Flavor!P165</f>
        <v>219745.74959087395</v>
      </c>
      <c r="Q30" s="78">
        <f>Flavor!Q165</f>
        <v>0.46087103697756282</v>
      </c>
    </row>
    <row r="31" spans="2:17">
      <c r="B31" s="369"/>
      <c r="C31" s="151" t="s">
        <v>79</v>
      </c>
      <c r="D31" s="77">
        <f>Flavor!D166</f>
        <v>1737602.865529432</v>
      </c>
      <c r="E31" s="76">
        <f>Flavor!E166</f>
        <v>170564.01364607899</v>
      </c>
      <c r="F31" s="78">
        <f>Flavor!F166</f>
        <v>0.10884478929229217</v>
      </c>
      <c r="G31" s="95">
        <f>Flavor!G166</f>
        <v>1.2261783853472614</v>
      </c>
      <c r="H31" s="81">
        <f>Flavor!H166</f>
        <v>1.707877129935631E-2</v>
      </c>
      <c r="I31" s="178">
        <f>Flavor!I166</f>
        <v>2.8426563991058713</v>
      </c>
      <c r="J31" s="179">
        <f>Flavor!J166</f>
        <v>5.3790404011662574E-2</v>
      </c>
      <c r="K31" s="78">
        <f>Flavor!K166</f>
        <v>1.9287554190944738E-2</v>
      </c>
      <c r="L31" s="79">
        <f>Flavor!L166</f>
        <v>4939407.9048019387</v>
      </c>
      <c r="M31" s="80">
        <f>Flavor!M166</f>
        <v>569146.53779298533</v>
      </c>
      <c r="N31" s="78">
        <f>Flavor!N166</f>
        <v>0.13023169325511402</v>
      </c>
      <c r="O31" s="77">
        <f>Flavor!O166</f>
        <v>2581984.8997536283</v>
      </c>
      <c r="P31" s="76">
        <f>Flavor!P166</f>
        <v>307132.9971921891</v>
      </c>
      <c r="Q31" s="78">
        <f>Flavor!Q166</f>
        <v>0.13501230424994404</v>
      </c>
    </row>
    <row r="32" spans="2:17">
      <c r="B32" s="369"/>
      <c r="C32" s="151" t="s">
        <v>80</v>
      </c>
      <c r="D32" s="77">
        <f>Flavor!D167</f>
        <v>811053.03295452404</v>
      </c>
      <c r="E32" s="76">
        <f>Flavor!E167</f>
        <v>-64250.828968762769</v>
      </c>
      <c r="F32" s="78">
        <f>Flavor!F167</f>
        <v>-7.3404027748244782E-2</v>
      </c>
      <c r="G32" s="95">
        <f>Flavor!G167</f>
        <v>0.57233774075076904</v>
      </c>
      <c r="H32" s="81">
        <f>Flavor!H167</f>
        <v>-0.1030313225970404</v>
      </c>
      <c r="I32" s="178">
        <f>Flavor!I167</f>
        <v>2.4380611595116797</v>
      </c>
      <c r="J32" s="179">
        <f>Flavor!J167</f>
        <v>7.0133164720558305E-3</v>
      </c>
      <c r="K32" s="78">
        <f>Flavor!K167</f>
        <v>2.8848944672708854E-3</v>
      </c>
      <c r="L32" s="79">
        <f>Flavor!L167</f>
        <v>1977396.8979505715</v>
      </c>
      <c r="M32" s="80">
        <f>Flavor!M167</f>
        <v>-150508.66758228745</v>
      </c>
      <c r="N32" s="78">
        <f>Flavor!N167</f>
        <v>-7.0730896154500095E-2</v>
      </c>
      <c r="O32" s="77">
        <f>Flavor!O167</f>
        <v>360138.74781000614</v>
      </c>
      <c r="P32" s="76">
        <f>Flavor!P167</f>
        <v>-16156.794954240497</v>
      </c>
      <c r="Q32" s="78">
        <f>Flavor!Q167</f>
        <v>-4.2936450523845052E-2</v>
      </c>
    </row>
    <row r="33" spans="2:17">
      <c r="B33" s="369"/>
      <c r="C33" s="151" t="s">
        <v>81</v>
      </c>
      <c r="D33" s="77">
        <f>Flavor!D168</f>
        <v>372532.39882529643</v>
      </c>
      <c r="E33" s="76">
        <f>Flavor!E168</f>
        <v>5978.1412572697736</v>
      </c>
      <c r="F33" s="78">
        <f>Flavor!F168</f>
        <v>1.6309021471835789E-2</v>
      </c>
      <c r="G33" s="95">
        <f>Flavor!G168</f>
        <v>0.26288583216738876</v>
      </c>
      <c r="H33" s="81">
        <f>Flavor!H168</f>
        <v>-1.9940985317356219E-2</v>
      </c>
      <c r="I33" s="178">
        <f>Flavor!I168</f>
        <v>3.6196211604131876</v>
      </c>
      <c r="J33" s="179">
        <f>Flavor!J168</f>
        <v>7.1467146986458729E-2</v>
      </c>
      <c r="K33" s="78">
        <f>Flavor!K168</f>
        <v>2.0142064497768893E-2</v>
      </c>
      <c r="L33" s="79">
        <f>Flavor!L168</f>
        <v>1348426.1537275279</v>
      </c>
      <c r="M33" s="80">
        <f>Flavor!M168</f>
        <v>47835.193598879268</v>
      </c>
      <c r="N33" s="78">
        <f>Flavor!N168</f>
        <v>3.6779583331985964E-2</v>
      </c>
      <c r="O33" s="77">
        <f>Flavor!O168</f>
        <v>897351.62915670872</v>
      </c>
      <c r="P33" s="76">
        <f>Flavor!P168</f>
        <v>31226.638228178024</v>
      </c>
      <c r="Q33" s="78">
        <f>Flavor!Q168</f>
        <v>3.6053270088306145E-2</v>
      </c>
    </row>
    <row r="34" spans="2:17">
      <c r="B34" s="369"/>
      <c r="C34" s="151" t="s">
        <v>82</v>
      </c>
      <c r="D34" s="77">
        <f>Flavor!D169</f>
        <v>187351.70836450229</v>
      </c>
      <c r="E34" s="76">
        <f>Flavor!E169</f>
        <v>11220.360557184991</v>
      </c>
      <c r="F34" s="78">
        <f>Flavor!F169</f>
        <v>6.37045063066215E-2</v>
      </c>
      <c r="G34" s="95">
        <f>Flavor!G169</f>
        <v>0.13220892979158436</v>
      </c>
      <c r="H34" s="81">
        <f>Flavor!H169</f>
        <v>-3.6909200427814592E-3</v>
      </c>
      <c r="I34" s="178">
        <f>Flavor!I169</f>
        <v>3.3110065473640655</v>
      </c>
      <c r="J34" s="179">
        <f>Flavor!J169</f>
        <v>0.2067086050274658</v>
      </c>
      <c r="K34" s="78">
        <f>Flavor!K169</f>
        <v>6.6587875541313721E-2</v>
      </c>
      <c r="L34" s="79">
        <f>Flavor!L169</f>
        <v>620322.73305471009</v>
      </c>
      <c r="M34" s="80">
        <f>Flavor!M169</f>
        <v>73558.55247548304</v>
      </c>
      <c r="N34" s="78">
        <f>Flavor!N169</f>
        <v>0.13453432958530151</v>
      </c>
      <c r="O34" s="77">
        <f>Flavor!O169</f>
        <v>376647.10349869728</v>
      </c>
      <c r="P34" s="76">
        <f>Flavor!P169</f>
        <v>52692.168600916979</v>
      </c>
      <c r="Q34" s="78">
        <f>Flavor!Q169</f>
        <v>0.1626527733480686</v>
      </c>
    </row>
    <row r="35" spans="2:17">
      <c r="B35" s="369"/>
      <c r="C35" s="151" t="s">
        <v>83</v>
      </c>
      <c r="D35" s="77">
        <f>Flavor!D170</f>
        <v>937642.00913504674</v>
      </c>
      <c r="E35" s="76">
        <f>Flavor!E170</f>
        <v>48335.090300210286</v>
      </c>
      <c r="F35" s="78">
        <f>Flavor!F170</f>
        <v>5.4351416003305779E-2</v>
      </c>
      <c r="G35" s="95">
        <f>Flavor!G170</f>
        <v>0.66166808745717942</v>
      </c>
      <c r="H35" s="81">
        <f>Flavor!H170</f>
        <v>-2.4505488291134303E-2</v>
      </c>
      <c r="I35" s="178">
        <f>Flavor!I170</f>
        <v>2.5892597237805477</v>
      </c>
      <c r="J35" s="179">
        <f>Flavor!J170</f>
        <v>4.4443948541133427E-2</v>
      </c>
      <c r="K35" s="78">
        <f>Flavor!K170</f>
        <v>1.7464505279150187E-2</v>
      </c>
      <c r="L35" s="79">
        <f>Flavor!L170</f>
        <v>2427798.6895780489</v>
      </c>
      <c r="M35" s="80">
        <f>Flavor!M170</f>
        <v>164676.41349759977</v>
      </c>
      <c r="N35" s="78">
        <f>Flavor!N170</f>
        <v>7.2765141874175016E-2</v>
      </c>
      <c r="O35" s="77">
        <f>Flavor!O170</f>
        <v>838549.60975086689</v>
      </c>
      <c r="P35" s="76">
        <f>Flavor!P170</f>
        <v>28618.727967381012</v>
      </c>
      <c r="Q35" s="78">
        <f>Flavor!Q170</f>
        <v>3.5334778079287373E-2</v>
      </c>
    </row>
    <row r="36" spans="2:17" ht="15" thickBot="1">
      <c r="B36" s="370"/>
      <c r="C36" s="157" t="s">
        <v>84</v>
      </c>
      <c r="D36" s="144">
        <f>Flavor!D171</f>
        <v>556389.92332100624</v>
      </c>
      <c r="E36" s="138">
        <f>Flavor!E171</f>
        <v>161798.67413167411</v>
      </c>
      <c r="F36" s="140">
        <f>Flavor!F171</f>
        <v>0.41004121217609701</v>
      </c>
      <c r="G36" s="141">
        <f>Flavor!G171</f>
        <v>0.3926290128402658</v>
      </c>
      <c r="H36" s="142">
        <f>Flavor!H171</f>
        <v>8.8169345788554121E-2</v>
      </c>
      <c r="I36" s="180">
        <f>Flavor!I171</f>
        <v>3.2311874270043797</v>
      </c>
      <c r="J36" s="181">
        <f>Flavor!J171</f>
        <v>0.55708737660051799</v>
      </c>
      <c r="K36" s="140">
        <f>Flavor!K171</f>
        <v>0.20832705063386939</v>
      </c>
      <c r="L36" s="143">
        <f>Flavor!L171</f>
        <v>1797800.1247467662</v>
      </c>
      <c r="M36" s="139">
        <f>Flavor!M171</f>
        <v>742623.64540065033</v>
      </c>
      <c r="N36" s="140">
        <f>Flavor!N171</f>
        <v>0.70379093918094926</v>
      </c>
      <c r="O36" s="144">
        <f>Flavor!O171</f>
        <v>1257547.243329525</v>
      </c>
      <c r="P36" s="138">
        <f>Flavor!P171</f>
        <v>228135.75712248357</v>
      </c>
      <c r="Q36" s="140">
        <f>Flavor!Q171</f>
        <v>0.22161765259009314</v>
      </c>
    </row>
    <row r="37" spans="2:17">
      <c r="B37" s="371" t="s">
        <v>85</v>
      </c>
      <c r="C37" s="211" t="s">
        <v>133</v>
      </c>
      <c r="D37" s="116">
        <f>Fat!D51</f>
        <v>32280320.632627346</v>
      </c>
      <c r="E37" s="110">
        <f>Fat!E51</f>
        <v>3813817.5772953965</v>
      </c>
      <c r="F37" s="112">
        <f>Fat!F51</f>
        <v>0.13397562636626859</v>
      </c>
      <c r="G37" s="113">
        <f>Fat!G51</f>
        <v>22.779331351843037</v>
      </c>
      <c r="H37" s="114">
        <f>Fat!H51</f>
        <v>0.81507831744702841</v>
      </c>
      <c r="I37" s="182">
        <f>Fat!I51</f>
        <v>2.9293840037264096</v>
      </c>
      <c r="J37" s="183">
        <f>Fat!J51</f>
        <v>0.19641601475797676</v>
      </c>
      <c r="K37" s="112">
        <f>Fat!K51</f>
        <v>7.1869123806354782E-2</v>
      </c>
      <c r="L37" s="115">
        <f>Fat!L51</f>
        <v>94561454.896378115</v>
      </c>
      <c r="M37" s="111">
        <f>Fat!M51</f>
        <v>16763413.28828381</v>
      </c>
      <c r="N37" s="112">
        <f>Fat!N51</f>
        <v>0.21547346105097462</v>
      </c>
      <c r="O37" s="116">
        <f>Fat!O51</f>
        <v>24813774.064956121</v>
      </c>
      <c r="P37" s="110">
        <f>Fat!P51</f>
        <v>3689198.9436368681</v>
      </c>
      <c r="Q37" s="112">
        <f>Fat!Q51</f>
        <v>0.1746401488526825</v>
      </c>
    </row>
    <row r="38" spans="2:17">
      <c r="B38" s="369"/>
      <c r="C38" s="212" t="s">
        <v>87</v>
      </c>
      <c r="D38" s="77">
        <f>Fat!D52</f>
        <v>1938978.4074364731</v>
      </c>
      <c r="E38" s="76">
        <f>Fat!E52</f>
        <v>110402.76458629826</v>
      </c>
      <c r="F38" s="78">
        <f>Fat!F52</f>
        <v>6.0376372734690396E-2</v>
      </c>
      <c r="G38" s="95">
        <f>Fat!G52</f>
        <v>1.3682835474199373</v>
      </c>
      <c r="H38" s="81">
        <f>Fat!H52</f>
        <v>-4.2613254130534628E-2</v>
      </c>
      <c r="I38" s="178">
        <f>Fat!I52</f>
        <v>3.5157193111722975</v>
      </c>
      <c r="J38" s="179">
        <f>Fat!J52</f>
        <v>0.28745226109268618</v>
      </c>
      <c r="K38" s="78">
        <f>Fat!K52</f>
        <v>8.9042280775872437E-2</v>
      </c>
      <c r="L38" s="79">
        <f>Fat!L52</f>
        <v>6816903.8309705155</v>
      </c>
      <c r="M38" s="80">
        <f>Fat!M52</f>
        <v>913773.33457915299</v>
      </c>
      <c r="N38" s="78">
        <f>Fat!N52</f>
        <v>0.15479470344383389</v>
      </c>
      <c r="O38" s="77">
        <f>Fat!O52</f>
        <v>2105260.5407403708</v>
      </c>
      <c r="P38" s="76">
        <f>Fat!P52</f>
        <v>70989.609180449508</v>
      </c>
      <c r="Q38" s="78">
        <f>Fat!Q52</f>
        <v>3.4896831134490623E-2</v>
      </c>
    </row>
    <row r="39" spans="2:17">
      <c r="B39" s="369"/>
      <c r="C39" s="212" t="s">
        <v>50</v>
      </c>
      <c r="D39" s="77">
        <f>Fat!D53</f>
        <v>56158048.51826068</v>
      </c>
      <c r="E39" s="76">
        <f>Fat!E53</f>
        <v>5314093.0257494748</v>
      </c>
      <c r="F39" s="78">
        <f>Fat!F53</f>
        <v>0.10451769486211958</v>
      </c>
      <c r="G39" s="95">
        <f>Fat!G53</f>
        <v>39.629184908942413</v>
      </c>
      <c r="H39" s="81">
        <f>Fat!H53</f>
        <v>0.39888319129217109</v>
      </c>
      <c r="I39" s="178">
        <f>Fat!I53</f>
        <v>2.5444658393938675</v>
      </c>
      <c r="J39" s="179">
        <f>Fat!J53</f>
        <v>0.1245100374072674</v>
      </c>
      <c r="K39" s="78">
        <f>Fat!K53</f>
        <v>5.1451368370056226E-2</v>
      </c>
      <c r="L39" s="79">
        <f>Fat!L53</f>
        <v>142892236.06173769</v>
      </c>
      <c r="M39" s="80">
        <f>Fat!M53</f>
        <v>19852110.971686736</v>
      </c>
      <c r="N39" s="78">
        <f>Fat!N53</f>
        <v>0.16134664165171578</v>
      </c>
      <c r="O39" s="77">
        <f>Fat!O53</f>
        <v>41100170.423610583</v>
      </c>
      <c r="P39" s="76">
        <f>Fat!P53</f>
        <v>3297317.5633533597</v>
      </c>
      <c r="Q39" s="78">
        <f>Fat!Q53</f>
        <v>8.7224040353311147E-2</v>
      </c>
    </row>
    <row r="40" spans="2:17" ht="15" thickBot="1">
      <c r="B40" s="372"/>
      <c r="C40" s="213" t="s">
        <v>15</v>
      </c>
      <c r="D40" s="109">
        <f>Fat!D54</f>
        <v>51288103.455326751</v>
      </c>
      <c r="E40" s="103">
        <f>Fat!E54</f>
        <v>2874317.7990853563</v>
      </c>
      <c r="F40" s="105">
        <f>Fat!F54</f>
        <v>5.9369821221877651E-2</v>
      </c>
      <c r="G40" s="106">
        <f>Fat!G54</f>
        <v>36.192599085760797</v>
      </c>
      <c r="H40" s="107">
        <f>Fat!H54</f>
        <v>-1.1626263326813842</v>
      </c>
      <c r="I40" s="190">
        <f>Fat!I54</f>
        <v>2.5847246912039017</v>
      </c>
      <c r="J40" s="191">
        <f>Fat!J54</f>
        <v>0.13036089499834214</v>
      </c>
      <c r="K40" s="105">
        <f>Fat!K54</f>
        <v>5.3113925164590417E-2</v>
      </c>
      <c r="L40" s="108">
        <f>Fat!L54</f>
        <v>132565627.3660032</v>
      </c>
      <c r="M40" s="104">
        <f>Fat!M54</f>
        <v>13740584.6140683</v>
      </c>
      <c r="N40" s="105">
        <f>Fat!N54</f>
        <v>0.11563711062788196</v>
      </c>
      <c r="O40" s="109">
        <f>Fat!O54</f>
        <v>38082140.664427266</v>
      </c>
      <c r="P40" s="103">
        <f>Fat!P54</f>
        <v>736814.73842064291</v>
      </c>
      <c r="Q40" s="105">
        <f>Fat!Q54</f>
        <v>1.9729771267240119E-2</v>
      </c>
    </row>
    <row r="41" spans="2:17" hidden="1">
      <c r="B41" s="368" t="s">
        <v>88</v>
      </c>
      <c r="C41" s="154" t="s">
        <v>89</v>
      </c>
      <c r="D41" s="125">
        <f>Organic!D15</f>
        <v>13339212.170808339</v>
      </c>
      <c r="E41" s="117">
        <f>Organic!E15</f>
        <v>1906406.1905733421</v>
      </c>
      <c r="F41" s="121">
        <f>Organic!F15</f>
        <v>0.16674875738022071</v>
      </c>
      <c r="G41" s="122">
        <f>Organic!G15</f>
        <v>9.4131138742239013</v>
      </c>
      <c r="H41" s="123">
        <f>Organic!H15</f>
        <v>0.59176188185115208</v>
      </c>
      <c r="I41" s="186">
        <f>Organic!I15</f>
        <v>2.9085274909847101</v>
      </c>
      <c r="J41" s="187">
        <f>Organic!J15</f>
        <v>0.14624303370284109</v>
      </c>
      <c r="K41" s="121">
        <f>Organic!K15</f>
        <v>5.2942785569139575E-2</v>
      </c>
      <c r="L41" s="124">
        <f>Organic!L15</f>
        <v>38797465.306873888</v>
      </c>
      <c r="M41" s="118">
        <f>Organic!M15</f>
        <v>7216803.0445515513</v>
      </c>
      <c r="N41" s="121">
        <f>Organic!N15</f>
        <v>0.22851968665526179</v>
      </c>
      <c r="O41" s="125">
        <f>Organic!O15</f>
        <v>5296526.3053546548</v>
      </c>
      <c r="P41" s="117">
        <f>Organic!P15</f>
        <v>693810.43998527434</v>
      </c>
      <c r="Q41" s="121">
        <f>Organic!Q15</f>
        <v>0.15073935916954417</v>
      </c>
    </row>
    <row r="42" spans="2:17" hidden="1">
      <c r="B42" s="369"/>
      <c r="C42" s="158" t="s">
        <v>90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70"/>
      <c r="C43" s="155" t="s">
        <v>91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71" t="s">
        <v>54</v>
      </c>
      <c r="C44" s="150" t="s">
        <v>92</v>
      </c>
      <c r="D44" s="116">
        <f>Size!D87</f>
        <v>13023308.583623638</v>
      </c>
      <c r="E44" s="110">
        <f>Size!E87</f>
        <v>90244.489461710677</v>
      </c>
      <c r="F44" s="112">
        <f>Size!F87</f>
        <v>6.9778119712905198E-3</v>
      </c>
      <c r="G44" s="113">
        <f>Size!G87</f>
        <v>9.190189431508081</v>
      </c>
      <c r="H44" s="114">
        <f>Size!H87</f>
        <v>-0.78873533217225855</v>
      </c>
      <c r="I44" s="182">
        <f>Size!I87</f>
        <v>3.6918649263924435</v>
      </c>
      <c r="J44" s="183">
        <f>Size!J87</f>
        <v>0.18072002659228259</v>
      </c>
      <c r="K44" s="112">
        <f>Size!K87</f>
        <v>5.1470398331486804E-2</v>
      </c>
      <c r="L44" s="115">
        <f>Size!L87</f>
        <v>48080296.185465761</v>
      </c>
      <c r="M44" s="111">
        <f>Size!M87</f>
        <v>2670434.1524605229</v>
      </c>
      <c r="N44" s="112">
        <f>Size!N87</f>
        <v>5.8807361064421908E-2</v>
      </c>
      <c r="O44" s="116">
        <f>Size!O87</f>
        <v>39778237.233390972</v>
      </c>
      <c r="P44" s="110">
        <f>Size!P87</f>
        <v>520037.5707609579</v>
      </c>
      <c r="Q44" s="112">
        <f>Size!Q87</f>
        <v>1.3246597531979621E-2</v>
      </c>
    </row>
    <row r="45" spans="2:17">
      <c r="B45" s="369"/>
      <c r="C45" s="151" t="s">
        <v>93</v>
      </c>
      <c r="D45" s="77">
        <f>Size!D88</f>
        <v>24017979.662069608</v>
      </c>
      <c r="E45" s="76">
        <f>Size!E88</f>
        <v>150055.22327692434</v>
      </c>
      <c r="F45" s="78">
        <f>Size!F88</f>
        <v>6.2868987063256611E-3</v>
      </c>
      <c r="G45" s="95">
        <f>Size!G88</f>
        <v>16.948825364860678</v>
      </c>
      <c r="H45" s="81">
        <f>Size!H88</f>
        <v>-1.4672452975768344</v>
      </c>
      <c r="I45" s="178">
        <f>Size!I88</f>
        <v>2.8531968442012468</v>
      </c>
      <c r="J45" s="179">
        <f>Size!J88</f>
        <v>0.16350713169072018</v>
      </c>
      <c r="K45" s="78">
        <f>Size!K88</f>
        <v>6.0790332405333262E-2</v>
      </c>
      <c r="L45" s="79">
        <f>Size!L88</f>
        <v>68528023.775906727</v>
      </c>
      <c r="M45" s="80">
        <f>Size!M88</f>
        <v>4330712.95390746</v>
      </c>
      <c r="N45" s="78">
        <f>Size!N88</f>
        <v>6.7459413773814994E-2</v>
      </c>
      <c r="O45" s="77">
        <f>Size!O88</f>
        <v>12125937.976348339</v>
      </c>
      <c r="P45" s="76">
        <f>Size!P88</f>
        <v>-65094.629921486601</v>
      </c>
      <c r="Q45" s="78">
        <f>Size!Q88</f>
        <v>-5.3395501450802909E-3</v>
      </c>
    </row>
    <row r="46" spans="2:17">
      <c r="B46" s="369"/>
      <c r="C46" s="151" t="s">
        <v>94</v>
      </c>
      <c r="D46" s="77">
        <f>Size!D89</f>
        <v>38823859.659922525</v>
      </c>
      <c r="E46" s="76">
        <f>Size!E89</f>
        <v>-803997.58116921037</v>
      </c>
      <c r="F46" s="78">
        <f>Size!F89</f>
        <v>-2.0288696819456404E-2</v>
      </c>
      <c r="G46" s="95">
        <f>Size!G89</f>
        <v>27.396926245426979</v>
      </c>
      <c r="H46" s="81">
        <f>Size!H89</f>
        <v>-3.1792313515360959</v>
      </c>
      <c r="I46" s="178">
        <f>Size!I89</f>
        <v>2.4893932657224984</v>
      </c>
      <c r="J46" s="179">
        <f>Size!J89</f>
        <v>0.16448034288203628</v>
      </c>
      <c r="K46" s="78">
        <f>Size!K89</f>
        <v>7.0746883148243858E-2</v>
      </c>
      <c r="L46" s="79">
        <f>Size!L89</f>
        <v>96647854.786766499</v>
      </c>
      <c r="M46" s="80">
        <f>Size!M89</f>
        <v>4516537.3824753463</v>
      </c>
      <c r="N46" s="78">
        <f>Size!N89</f>
        <v>4.9022824265671269E-2</v>
      </c>
      <c r="O46" s="77">
        <f>Size!O89</f>
        <v>17097462.607464079</v>
      </c>
      <c r="P46" s="76">
        <f>Size!P89</f>
        <v>152166.68486743793</v>
      </c>
      <c r="Q46" s="78">
        <f>Size!Q89</f>
        <v>8.9798776936390271E-3</v>
      </c>
    </row>
    <row r="47" spans="2:17">
      <c r="B47" s="369"/>
      <c r="C47" s="151" t="s">
        <v>95</v>
      </c>
      <c r="D47" s="77">
        <f>Size!D90</f>
        <v>27645937.680600882</v>
      </c>
      <c r="E47" s="76">
        <f>Size!E90</f>
        <v>3859857.1758881882</v>
      </c>
      <c r="F47" s="78">
        <f>Size!F90</f>
        <v>0.16227377920138805</v>
      </c>
      <c r="G47" s="95">
        <f>Size!G90</f>
        <v>19.508975208947692</v>
      </c>
      <c r="H47" s="81">
        <f>Size!H90</f>
        <v>1.1560538864192367</v>
      </c>
      <c r="I47" s="178">
        <f>Size!I90</f>
        <v>2.2630159177200158</v>
      </c>
      <c r="J47" s="179">
        <f>Size!J90</f>
        <v>9.1156481364124797E-2</v>
      </c>
      <c r="K47" s="78">
        <f>Size!K90</f>
        <v>4.1971630317417775E-2</v>
      </c>
      <c r="L47" s="79">
        <f>Size!L90</f>
        <v>62563197.03149537</v>
      </c>
      <c r="M47" s="80">
        <f>Size!M90</f>
        <v>10903173.633414209</v>
      </c>
      <c r="N47" s="78">
        <f>Size!N90</f>
        <v>0.21105630458965668</v>
      </c>
      <c r="O47" s="77">
        <f>Size!O90</f>
        <v>13533903.632864773</v>
      </c>
      <c r="P47" s="76">
        <f>Size!P90</f>
        <v>1919650.8184093609</v>
      </c>
      <c r="Q47" s="78">
        <f>Size!Q90</f>
        <v>0.16528405650169004</v>
      </c>
    </row>
    <row r="48" spans="2:17">
      <c r="B48" s="369"/>
      <c r="C48" s="151" t="s">
        <v>96</v>
      </c>
      <c r="D48" s="77">
        <f>Size!D91</f>
        <v>18880252.219250795</v>
      </c>
      <c r="E48" s="76">
        <f>Size!E91</f>
        <v>1840544.2934566252</v>
      </c>
      <c r="F48" s="78">
        <f>Size!F91</f>
        <v>0.10801501419343389</v>
      </c>
      <c r="G48" s="95">
        <f>Size!G91</f>
        <v>13.323272906836621</v>
      </c>
      <c r="H48" s="81">
        <f>Size!H91</f>
        <v>0.17573399814568802</v>
      </c>
      <c r="I48" s="178">
        <f>Size!I91</f>
        <v>3.787614745830731</v>
      </c>
      <c r="J48" s="179">
        <f>Size!J91</f>
        <v>0.21399582928634509</v>
      </c>
      <c r="K48" s="78">
        <f>Size!K91</f>
        <v>5.9882106705791263E-2</v>
      </c>
      <c r="L48" s="79">
        <f>Size!L91</f>
        <v>71511121.710637689</v>
      </c>
      <c r="M48" s="80">
        <f>Size!M91</f>
        <v>10617699.134628341</v>
      </c>
      <c r="N48" s="78">
        <f>Size!N91</f>
        <v>0.17436528750498378</v>
      </c>
      <c r="O48" s="77">
        <f>Size!O91</f>
        <v>52556585.628994793</v>
      </c>
      <c r="P48" s="76">
        <f>Size!P91</f>
        <v>4100726.7811304182</v>
      </c>
      <c r="Q48" s="78">
        <f>Size!Q91</f>
        <v>8.4628089948944371E-2</v>
      </c>
    </row>
    <row r="49" spans="2:17" ht="15" customHeight="1">
      <c r="B49" s="369"/>
      <c r="C49" s="151" t="s">
        <v>97</v>
      </c>
      <c r="D49" s="77">
        <f>Size!D92</f>
        <v>43406123.130605102</v>
      </c>
      <c r="E49" s="76">
        <f>Size!E92</f>
        <v>6369945.8920925111</v>
      </c>
      <c r="F49" s="78">
        <f>Size!F92</f>
        <v>0.17199253181747476</v>
      </c>
      <c r="G49" s="95">
        <f>Size!G92</f>
        <v>30.630503108806138</v>
      </c>
      <c r="H49" s="81">
        <f>Size!H92</f>
        <v>2.0540402144268484</v>
      </c>
      <c r="I49" s="178">
        <f>Size!I92</f>
        <v>2.2272836700945344</v>
      </c>
      <c r="J49" s="179">
        <f>Size!J92</f>
        <v>8.9757855048800295E-2</v>
      </c>
      <c r="K49" s="78">
        <f>Size!K92</f>
        <v>4.1991471830191605E-2</v>
      </c>
      <c r="L49" s="79">
        <f>Size!L92</f>
        <v>96677749.230909392</v>
      </c>
      <c r="M49" s="80">
        <f>Size!M92</f>
        <v>17511964.292979494</v>
      </c>
      <c r="N49" s="78">
        <f>Size!N92</f>
        <v>0.22120622320248307</v>
      </c>
      <c r="O49" s="77">
        <f>Size!O92</f>
        <v>18943516.325247228</v>
      </c>
      <c r="P49" s="76">
        <f>Size!P92</f>
        <v>2881124.7074541822</v>
      </c>
      <c r="Q49" s="78">
        <f>Size!Q92</f>
        <v>0.17937084190268582</v>
      </c>
    </row>
    <row r="50" spans="2:17" ht="15" thickBot="1">
      <c r="B50" s="372"/>
      <c r="C50" s="152" t="s">
        <v>98</v>
      </c>
      <c r="D50" s="144">
        <f>Size!D93</f>
        <v>79379075.663795099</v>
      </c>
      <c r="E50" s="138">
        <f>Size!E93</f>
        <v>3902140.9811675996</v>
      </c>
      <c r="F50" s="140">
        <f>Size!F93</f>
        <v>5.1699780834710475E-2</v>
      </c>
      <c r="G50" s="141">
        <f>Size!G93</f>
        <v>56.015622878323114</v>
      </c>
      <c r="H50" s="142">
        <f>Size!H93</f>
        <v>-2.2210522906451544</v>
      </c>
      <c r="I50" s="180">
        <f>Size!I93</f>
        <v>2.6284930816939078</v>
      </c>
      <c r="J50" s="181">
        <f>Size!J93</f>
        <v>0.170694110225734</v>
      </c>
      <c r="K50" s="140">
        <f>Size!K93</f>
        <v>6.9449988468247001E-2</v>
      </c>
      <c r="L50" s="143">
        <f>Size!L93</f>
        <v>208647351.21354267</v>
      </c>
      <c r="M50" s="139">
        <f>Size!M93</f>
        <v>23140218.78101027</v>
      </c>
      <c r="N50" s="140">
        <f>Size!N93</f>
        <v>0.12474031848573909</v>
      </c>
      <c r="O50" s="144">
        <f>Size!O93</f>
        <v>34601243.739492305</v>
      </c>
      <c r="P50" s="138">
        <f>Size!P93</f>
        <v>812469.36600667983</v>
      </c>
      <c r="Q50" s="140">
        <f>Size!Q93</f>
        <v>2.4045541191462461E-2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73" t="s">
        <v>125</v>
      </c>
      <c r="C52" s="373"/>
      <c r="D52" s="373"/>
      <c r="E52" s="373"/>
      <c r="F52" s="373"/>
      <c r="G52" s="373"/>
      <c r="H52" s="373"/>
      <c r="I52" s="373"/>
      <c r="J52" s="373"/>
      <c r="K52" s="373"/>
      <c r="L52" s="373"/>
      <c r="M52" s="373"/>
      <c r="N52" s="373"/>
      <c r="O52" s="373"/>
      <c r="P52" s="373"/>
      <c r="Q52" s="373"/>
    </row>
    <row r="53" spans="2:17">
      <c r="B53" s="374" t="s">
        <v>18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2:17" ht="15" thickBot="1">
      <c r="B54" s="374" t="str">
        <f>'HOME PAGE'!H6</f>
        <v>LATEST 52 WEEKS ENDING 11-30-2025</v>
      </c>
      <c r="C54" s="374"/>
      <c r="D54" s="374"/>
      <c r="E54" s="374"/>
      <c r="F54" s="374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2:17">
      <c r="D55" s="375" t="s">
        <v>55</v>
      </c>
      <c r="E55" s="376"/>
      <c r="F55" s="379"/>
      <c r="G55" s="375" t="s">
        <v>20</v>
      </c>
      <c r="H55" s="377"/>
      <c r="I55" s="378" t="s">
        <v>21</v>
      </c>
      <c r="J55" s="376"/>
      <c r="K55" s="379"/>
      <c r="L55" s="375" t="s">
        <v>22</v>
      </c>
      <c r="M55" s="376"/>
      <c r="N55" s="377"/>
      <c r="O55" s="378" t="s">
        <v>23</v>
      </c>
      <c r="P55" s="376"/>
      <c r="Q55" s="377"/>
    </row>
    <row r="56" spans="2:17" ht="1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77" t="s">
        <v>11</v>
      </c>
      <c r="D57" s="268">
        <f>'Segment Data'!D81</f>
        <v>1989698270.3330629</v>
      </c>
      <c r="E57" s="269">
        <f>'Segment Data'!E81</f>
        <v>209573257.43228602</v>
      </c>
      <c r="F57" s="270">
        <f>'Segment Data'!F81</f>
        <v>0.11772951669881823</v>
      </c>
      <c r="G57" s="271">
        <f>'Segment Data'!G81</f>
        <v>99.966434848137467</v>
      </c>
      <c r="H57" s="272">
        <f>'Segment Data'!H81</f>
        <v>2.175419709618609E-2</v>
      </c>
      <c r="I57" s="273">
        <f>'Segment Data'!I81</f>
        <v>2.563105960014266</v>
      </c>
      <c r="J57" s="274">
        <f>'Segment Data'!J81</f>
        <v>0.13705120217882305</v>
      </c>
      <c r="K57" s="270">
        <f>'Segment Data'!K81</f>
        <v>5.6491388636710688E-2</v>
      </c>
      <c r="L57" s="275">
        <f>'Segment Data'!L81</f>
        <v>5099807495.3207502</v>
      </c>
      <c r="M57" s="276">
        <f>'Segment Data'!M81</f>
        <v>781126738.23094082</v>
      </c>
      <c r="N57" s="270">
        <f>'Segment Data'!N81</f>
        <v>0.18087160921737397</v>
      </c>
      <c r="O57" s="268">
        <f>'Segment Data'!O81</f>
        <v>1488943847.7157133</v>
      </c>
      <c r="P57" s="269">
        <f>'Segment Data'!P81</f>
        <v>143568668.93206549</v>
      </c>
      <c r="Q57" s="270">
        <f>'Segment Data'!Q81</f>
        <v>0.10671273797533991</v>
      </c>
    </row>
    <row r="58" spans="2:17">
      <c r="B58" s="365" t="s">
        <v>51</v>
      </c>
      <c r="C58" s="151" t="s">
        <v>134</v>
      </c>
      <c r="D58" s="77">
        <f>'Segment Data'!D82</f>
        <v>32925049.928082108</v>
      </c>
      <c r="E58" s="76">
        <f>'Segment Data'!E82</f>
        <v>15273686.628525436</v>
      </c>
      <c r="F58" s="78">
        <f>'Segment Data'!F82</f>
        <v>0.86529784523267084</v>
      </c>
      <c r="G58" s="95">
        <f>'Segment Data'!G82</f>
        <v>1.6542205959481151</v>
      </c>
      <c r="H58" s="81">
        <f>'Segment Data'!H82</f>
        <v>0.66318914858086497</v>
      </c>
      <c r="I58" s="178">
        <f>'Segment Data'!I82</f>
        <v>3.5934604451544376</v>
      </c>
      <c r="J58" s="179">
        <f>'Segment Data'!J82</f>
        <v>-0.77262410219727196</v>
      </c>
      <c r="K58" s="78">
        <f>'Segment Data'!K82</f>
        <v>-0.17696040784778538</v>
      </c>
      <c r="L58" s="79">
        <f>'Segment Data'!L82</f>
        <v>118314864.57129802</v>
      </c>
      <c r="M58" s="80">
        <f>'Segment Data'!M82</f>
        <v>41247520.029412538</v>
      </c>
      <c r="N58" s="78">
        <f>'Segment Data'!N82</f>
        <v>0.53521397778270208</v>
      </c>
      <c r="O58" s="77">
        <f>'Segment Data'!O82</f>
        <v>43598794.526607618</v>
      </c>
      <c r="P58" s="76">
        <f>'Segment Data'!P82</f>
        <v>9119814.3940782398</v>
      </c>
      <c r="Q58" s="78">
        <f>'Segment Data'!Q82</f>
        <v>0.26450360071625501</v>
      </c>
    </row>
    <row r="59" spans="2:17">
      <c r="B59" s="366"/>
      <c r="C59" s="151" t="s">
        <v>138</v>
      </c>
      <c r="D59" s="77">
        <f>'Segment Data'!D83</f>
        <v>27651304.974913131</v>
      </c>
      <c r="E59" s="76">
        <f>'Segment Data'!E83</f>
        <v>2318424.7842275463</v>
      </c>
      <c r="F59" s="78">
        <f>'Segment Data'!F83</f>
        <v>9.1518404807361259E-2</v>
      </c>
      <c r="G59" s="95">
        <f>'Segment Data'!G83</f>
        <v>1.3892570639757971</v>
      </c>
      <c r="H59" s="81">
        <f>'Segment Data'!H83</f>
        <v>-3.3051258350038637E-2</v>
      </c>
      <c r="I59" s="178">
        <f>'Segment Data'!I83</f>
        <v>3.3557834960313047</v>
      </c>
      <c r="J59" s="179">
        <f>'Segment Data'!J83</f>
        <v>-6.2263085976561605E-3</v>
      </c>
      <c r="K59" s="78">
        <f>'Segment Data'!K83</f>
        <v>-1.8519602736088124E-3</v>
      </c>
      <c r="L59" s="79">
        <f>'Segment Data'!L83</f>
        <v>92791792.878541797</v>
      </c>
      <c r="M59" s="80">
        <f>'Segment Data'!M83</f>
        <v>7622401.2979660779</v>
      </c>
      <c r="N59" s="78">
        <f>'Segment Data'!N83</f>
        <v>8.9496956083745138E-2</v>
      </c>
      <c r="O59" s="77">
        <f>'Segment Data'!O83</f>
        <v>30556717.925816461</v>
      </c>
      <c r="P59" s="76">
        <f>'Segment Data'!P83</f>
        <v>3227656.4761136025</v>
      </c>
      <c r="Q59" s="78">
        <f>'Segment Data'!Q83</f>
        <v>0.11810345123098605</v>
      </c>
    </row>
    <row r="60" spans="2:17">
      <c r="B60" s="366"/>
      <c r="C60" s="151" t="s">
        <v>135</v>
      </c>
      <c r="D60" s="77">
        <f>'Segment Data'!D84</f>
        <v>1016438769.4588875</v>
      </c>
      <c r="E60" s="76">
        <f>'Segment Data'!E84</f>
        <v>207442863.90991795</v>
      </c>
      <c r="F60" s="78">
        <f>'Segment Data'!F84</f>
        <v>0.25642016540139484</v>
      </c>
      <c r="G60" s="95">
        <f>'Segment Data'!G84</f>
        <v>51.067923985893636</v>
      </c>
      <c r="H60" s="81">
        <f>'Segment Data'!H84</f>
        <v>5.6470480125057421</v>
      </c>
      <c r="I60" s="178">
        <f>'Segment Data'!I84</f>
        <v>2.8018900804472517</v>
      </c>
      <c r="J60" s="179">
        <f>'Segment Data'!J84</f>
        <v>0.10320019683736792</v>
      </c>
      <c r="K60" s="78">
        <f>'Segment Data'!K84</f>
        <v>3.8240850667629465E-2</v>
      </c>
      <c r="L60" s="79">
        <f>'Segment Data'!L84</f>
        <v>2847949705.5288677</v>
      </c>
      <c r="M60" s="80">
        <f>'Segment Data'!M84</f>
        <v>664720639.34204674</v>
      </c>
      <c r="N60" s="78">
        <f>'Segment Data'!N84</f>
        <v>0.30446674132230794</v>
      </c>
      <c r="O60" s="77">
        <f>'Segment Data'!O84</f>
        <v>850199675.46950042</v>
      </c>
      <c r="P60" s="76">
        <f>'Segment Data'!P84</f>
        <v>138603089.99389839</v>
      </c>
      <c r="Q60" s="78">
        <f>'Segment Data'!Q84</f>
        <v>0.19477762094833798</v>
      </c>
    </row>
    <row r="61" spans="2:17">
      <c r="B61" s="366"/>
      <c r="C61" s="151" t="s">
        <v>137</v>
      </c>
      <c r="D61" s="77">
        <f>'Segment Data'!D85</f>
        <v>5125713.1050957907</v>
      </c>
      <c r="E61" s="76">
        <f>'Segment Data'!E85</f>
        <v>1975950.4353913739</v>
      </c>
      <c r="F61" s="78">
        <f>'Segment Data'!F85</f>
        <v>0.62733311763352728</v>
      </c>
      <c r="G61" s="95">
        <f>'Segment Data'!G85</f>
        <v>0.2575261147937925</v>
      </c>
      <c r="H61" s="81">
        <f>'Segment Data'!H85</f>
        <v>8.0683465053593612E-2</v>
      </c>
      <c r="I61" s="178">
        <f>'Segment Data'!I85</f>
        <v>4.6198519618726026</v>
      </c>
      <c r="J61" s="179">
        <f>'Segment Data'!J85</f>
        <v>-0.1803097596788108</v>
      </c>
      <c r="K61" s="78">
        <f>'Segment Data'!K85</f>
        <v>-3.7563267685184289E-2</v>
      </c>
      <c r="L61" s="79">
        <f>'Segment Data'!L85</f>
        <v>23680035.7445729</v>
      </c>
      <c r="M61" s="80">
        <f>'Segment Data'!M85</f>
        <v>8560665.5454861708</v>
      </c>
      <c r="N61" s="78">
        <f>'Segment Data'!N85</f>
        <v>0.56620516812289368</v>
      </c>
      <c r="O61" s="77">
        <f>'Segment Data'!O85</f>
        <v>7503524.9143190971</v>
      </c>
      <c r="P61" s="76">
        <f>'Segment Data'!P85</f>
        <v>2363781.4857704323</v>
      </c>
      <c r="Q61" s="78">
        <f>'Segment Data'!Q85</f>
        <v>0.45990262327898052</v>
      </c>
    </row>
    <row r="62" spans="2:17" ht="15" thickBot="1">
      <c r="B62" s="367"/>
      <c r="C62" s="151" t="s">
        <v>136</v>
      </c>
      <c r="D62" s="144">
        <f>'Segment Data'!D86</f>
        <v>907557432.86563194</v>
      </c>
      <c r="E62" s="138">
        <f>'Segment Data'!E86</f>
        <v>-17437668.325996518</v>
      </c>
      <c r="F62" s="140">
        <f>'Segment Data'!F86</f>
        <v>-1.8851633163821491E-2</v>
      </c>
      <c r="G62" s="141">
        <f>'Segment Data'!G86</f>
        <v>45.597507087503395</v>
      </c>
      <c r="H62" s="142">
        <f>'Segment Data'!H86</f>
        <v>-6.3361151707036569</v>
      </c>
      <c r="I62" s="180">
        <f>'Segment Data'!I86</f>
        <v>2.2225272181712223</v>
      </c>
      <c r="J62" s="181">
        <f>'Segment Data'!J86</f>
        <v>0.10565591576225053</v>
      </c>
      <c r="K62" s="140">
        <f>'Segment Data'!K86</f>
        <v>4.9911355329922739E-2</v>
      </c>
      <c r="L62" s="143">
        <f>'Segment Data'!L86</f>
        <v>2017071096.5974689</v>
      </c>
      <c r="M62" s="139">
        <f>'Segment Data'!M86</f>
        <v>58975512.016027689</v>
      </c>
      <c r="N62" s="140">
        <f>'Segment Data'!N86</f>
        <v>3.0118811604712435E-2</v>
      </c>
      <c r="O62" s="144">
        <f>'Segment Data'!O86</f>
        <v>557085134.87946963</v>
      </c>
      <c r="P62" s="138">
        <f>'Segment Data'!P86</f>
        <v>-9745673.4177953005</v>
      </c>
      <c r="Q62" s="140">
        <f>'Segment Data'!Q86</f>
        <v>-1.7193266976914822E-2</v>
      </c>
    </row>
    <row r="63" spans="2:17">
      <c r="B63" s="371" t="s">
        <v>52</v>
      </c>
      <c r="C63" s="150" t="s">
        <v>64</v>
      </c>
      <c r="D63" s="116">
        <f>'Type Data'!D55</f>
        <v>1543151946.9588692</v>
      </c>
      <c r="E63" s="110">
        <f>'Type Data'!E55</f>
        <v>155551723.49877048</v>
      </c>
      <c r="F63" s="112">
        <f>'Type Data'!F55</f>
        <v>0.11210125284564244</v>
      </c>
      <c r="G63" s="113">
        <f>'Type Data'!G55</f>
        <v>77.531051248598445</v>
      </c>
      <c r="H63" s="114">
        <f>'Type Data'!H55</f>
        <v>-0.37542172379338012</v>
      </c>
      <c r="I63" s="182">
        <f>'Type Data'!I55</f>
        <v>2.5114133632096474</v>
      </c>
      <c r="J63" s="183">
        <f>'Type Data'!J55</f>
        <v>0.12387257581630706</v>
      </c>
      <c r="K63" s="112">
        <f>'Type Data'!K55</f>
        <v>5.1882915035578583E-2</v>
      </c>
      <c r="L63" s="115">
        <f>'Type Data'!L55</f>
        <v>3875492421.0554891</v>
      </c>
      <c r="M63" s="111">
        <f>'Type Data'!M55</f>
        <v>562540290.94839001</v>
      </c>
      <c r="N63" s="112">
        <f>'Type Data'!N55</f>
        <v>0.16980030765799339</v>
      </c>
      <c r="O63" s="116">
        <f>'Type Data'!O55</f>
        <v>1075047126.1578345</v>
      </c>
      <c r="P63" s="110">
        <f>'Type Data'!P55</f>
        <v>99980531.578547239</v>
      </c>
      <c r="Q63" s="112">
        <f>'Type Data'!Q55</f>
        <v>0.10253713144760734</v>
      </c>
    </row>
    <row r="64" spans="2:17">
      <c r="B64" s="369"/>
      <c r="C64" s="151" t="s">
        <v>65</v>
      </c>
      <c r="D64" s="77">
        <f>'Type Data'!D56</f>
        <v>328814851.44151592</v>
      </c>
      <c r="E64" s="76">
        <f>'Type Data'!E56</f>
        <v>50323790.493884683</v>
      </c>
      <c r="F64" s="78">
        <f>'Type Data'!F56</f>
        <v>0.18070163660781846</v>
      </c>
      <c r="G64" s="95">
        <f>'Type Data'!G56</f>
        <v>16.520318137596821</v>
      </c>
      <c r="H64" s="81">
        <f>'Type Data'!H56</f>
        <v>0.8845060744739861</v>
      </c>
      <c r="I64" s="178">
        <f>'Type Data'!I56</f>
        <v>2.7402319553929391</v>
      </c>
      <c r="J64" s="179">
        <f>'Type Data'!J56</f>
        <v>0.18520136496788808</v>
      </c>
      <c r="K64" s="78">
        <f>'Type Data'!K56</f>
        <v>7.2484989284248943E-2</v>
      </c>
      <c r="L64" s="79">
        <f>'Type Data'!L56</f>
        <v>901028963.32782388</v>
      </c>
      <c r="M64" s="80">
        <f>'Type Data'!M56</f>
        <v>189475783.44669878</v>
      </c>
      <c r="N64" s="78">
        <f>'Type Data'!N56</f>
        <v>0.26628478208523132</v>
      </c>
      <c r="O64" s="77">
        <f>'Type Data'!O56</f>
        <v>210934808.25522238</v>
      </c>
      <c r="P64" s="76">
        <f>'Type Data'!P56</f>
        <v>38119314.880156249</v>
      </c>
      <c r="Q64" s="78">
        <f>'Type Data'!Q56</f>
        <v>0.22057810984241366</v>
      </c>
    </row>
    <row r="65" spans="2:17">
      <c r="B65" s="369"/>
      <c r="C65" s="151" t="s">
        <v>66</v>
      </c>
      <c r="D65" s="77">
        <f>'Type Data'!D57</f>
        <v>111628273.14442618</v>
      </c>
      <c r="E65" s="76">
        <f>'Type Data'!E57</f>
        <v>3085930.5910568088</v>
      </c>
      <c r="F65" s="78">
        <f>'Type Data'!F57</f>
        <v>2.8430661421734862E-2</v>
      </c>
      <c r="G65" s="95">
        <f>'Type Data'!G57</f>
        <v>5.6084285044055537</v>
      </c>
      <c r="H65" s="81">
        <f>'Type Data'!H57</f>
        <v>-0.48565459930571198</v>
      </c>
      <c r="I65" s="178">
        <f>'Type Data'!I57</f>
        <v>2.7263932817706724</v>
      </c>
      <c r="J65" s="179">
        <f>'Type Data'!J57</f>
        <v>0.16379645733726633</v>
      </c>
      <c r="K65" s="78">
        <f>'Type Data'!K57</f>
        <v>6.3918153560297952E-2</v>
      </c>
      <c r="L65" s="79">
        <f>'Type Data'!L57</f>
        <v>304342573.9566251</v>
      </c>
      <c r="M65" s="80">
        <f>'Type Data'!M57</f>
        <v>26192311.612797797</v>
      </c>
      <c r="N65" s="78">
        <f>'Type Data'!N57</f>
        <v>9.4166050364608095E-2</v>
      </c>
      <c r="O65" s="77">
        <f>'Type Data'!O57</f>
        <v>178549118.15046212</v>
      </c>
      <c r="P65" s="76">
        <f>'Type Data'!P57</f>
        <v>3021571.0792339742</v>
      </c>
      <c r="Q65" s="78">
        <f>'Type Data'!Q57</f>
        <v>1.7214227223307784E-2</v>
      </c>
    </row>
    <row r="66" spans="2:17" ht="15" thickBot="1">
      <c r="B66" s="372"/>
      <c r="C66" s="152" t="s">
        <v>67</v>
      </c>
      <c r="D66" s="144">
        <f>'Type Data'!D58</f>
        <v>6103198.7880491242</v>
      </c>
      <c r="E66" s="138">
        <f>'Type Data'!E58</f>
        <v>611812.84853384271</v>
      </c>
      <c r="F66" s="140">
        <f>'Type Data'!F58</f>
        <v>0.11141319427784505</v>
      </c>
      <c r="G66" s="141">
        <f>'Type Data'!G58</f>
        <v>0.30663695752653758</v>
      </c>
      <c r="H66" s="142">
        <f>'Type Data'!H58</f>
        <v>-1.6755542796568768E-3</v>
      </c>
      <c r="I66" s="180">
        <f>'Type Data'!I58</f>
        <v>3.1038702225973203</v>
      </c>
      <c r="J66" s="181">
        <f>'Type Data'!J58</f>
        <v>0.18562973935836258</v>
      </c>
      <c r="K66" s="140">
        <f>'Type Data'!K58</f>
        <v>6.3610158389802052E-2</v>
      </c>
      <c r="L66" s="143">
        <f>'Type Data'!L58</f>
        <v>18943536.980817731</v>
      </c>
      <c r="M66" s="139">
        <f>'Type Data'!M58</f>
        <v>2918352.2230350394</v>
      </c>
      <c r="N66" s="140">
        <f>'Type Data'!N58</f>
        <v>0.18211036360237473</v>
      </c>
      <c r="O66" s="144">
        <f>'Type Data'!O58</f>
        <v>24412795.152196497</v>
      </c>
      <c r="P66" s="138">
        <f>'Type Data'!P58</f>
        <v>2447251.3941353709</v>
      </c>
      <c r="Q66" s="140">
        <f>'Type Data'!Q58</f>
        <v>0.11141319427784505</v>
      </c>
    </row>
    <row r="67" spans="2:17" ht="15" thickBot="1">
      <c r="B67" s="94" t="s">
        <v>68</v>
      </c>
      <c r="C67" s="153" t="s">
        <v>69</v>
      </c>
      <c r="D67" s="137">
        <f>Granola!D16</f>
        <v>0</v>
      </c>
      <c r="E67" s="131">
        <f>Granola!E16</f>
        <v>-140664.99999999997</v>
      </c>
      <c r="F67" s="133">
        <f>Granola!F16</f>
        <v>-1</v>
      </c>
      <c r="G67" s="134">
        <f>Granola!G16</f>
        <v>0</v>
      </c>
      <c r="H67" s="135">
        <f>Granola!H16</f>
        <v>-7.8976017986902656E-3</v>
      </c>
      <c r="I67" s="184">
        <f>Granola!I16</f>
        <v>0</v>
      </c>
      <c r="J67" s="185">
        <f>Granola!J16</f>
        <v>-5.2545468311235934</v>
      </c>
      <c r="K67" s="133">
        <f>Granola!K16</f>
        <v>-1</v>
      </c>
      <c r="L67" s="136">
        <f>Granola!L16</f>
        <v>0</v>
      </c>
      <c r="M67" s="132">
        <f>Granola!M16</f>
        <v>-739130.83000000007</v>
      </c>
      <c r="N67" s="133">
        <f>Granola!N16</f>
        <v>-1</v>
      </c>
      <c r="O67" s="137">
        <f>Granola!O16</f>
        <v>0</v>
      </c>
      <c r="P67" s="131">
        <f>Granola!P16</f>
        <v>-56266</v>
      </c>
      <c r="Q67" s="133">
        <f>Granola!Q16</f>
        <v>-1</v>
      </c>
    </row>
    <row r="68" spans="2:17">
      <c r="B68" s="368" t="s">
        <v>70</v>
      </c>
      <c r="C68" s="154" t="s">
        <v>14</v>
      </c>
      <c r="D68" s="125">
        <f>'NB vs PL'!D29</f>
        <v>1559914922.831249</v>
      </c>
      <c r="E68" s="117">
        <f>'NB vs PL'!E29</f>
        <v>163823001.01156616</v>
      </c>
      <c r="F68" s="121">
        <f>'NB vs PL'!F29</f>
        <v>0.11734399322219222</v>
      </c>
      <c r="G68" s="122">
        <f>'NB vs PL'!G29</f>
        <v>78.373256803276192</v>
      </c>
      <c r="H68" s="123">
        <f>'NB vs PL'!H29</f>
        <v>-9.9804831851315612E-3</v>
      </c>
      <c r="I68" s="186">
        <f>'NB vs PL'!I29</f>
        <v>2.7767305769259756</v>
      </c>
      <c r="J68" s="187">
        <f>'NB vs PL'!J29</f>
        <v>0.13471291017072407</v>
      </c>
      <c r="K68" s="121">
        <f>'NB vs PL'!K29</f>
        <v>5.098864851126049E-2</v>
      </c>
      <c r="L68" s="124">
        <f>'NB vs PL'!L29</f>
        <v>4331463463.6286526</v>
      </c>
      <c r="M68" s="118">
        <f>'NB vs PL'!M29</f>
        <v>642963941.7667594</v>
      </c>
      <c r="N68" s="121">
        <f>'NB vs PL'!N29</f>
        <v>0.17431585335876684</v>
      </c>
      <c r="O68" s="125">
        <f>'NB vs PL'!O29</f>
        <v>1263678773.7760639</v>
      </c>
      <c r="P68" s="117">
        <f>'NB vs PL'!P29</f>
        <v>124965592.5040803</v>
      </c>
      <c r="Q68" s="121">
        <f>'NB vs PL'!Q29</f>
        <v>0.10974281720748084</v>
      </c>
    </row>
    <row r="69" spans="2:17" ht="15" thickBot="1">
      <c r="B69" s="370"/>
      <c r="C69" s="155" t="s">
        <v>13</v>
      </c>
      <c r="D69" s="130">
        <f>'NB vs PL'!D30</f>
        <v>430451416.98633361</v>
      </c>
      <c r="E69" s="119">
        <f>'NB vs PL'!E30</f>
        <v>45433027.276728928</v>
      </c>
      <c r="F69" s="126">
        <f>'NB vs PL'!F30</f>
        <v>0.1180022266235029</v>
      </c>
      <c r="G69" s="127">
        <f>'NB vs PL'!G30</f>
        <v>21.626743196720852</v>
      </c>
      <c r="H69" s="128">
        <f>'NB vs PL'!H30</f>
        <v>9.9804831858278931E-3</v>
      </c>
      <c r="I69" s="188">
        <f>'NB vs PL'!I30</f>
        <v>1.7932176904144357</v>
      </c>
      <c r="J69" s="189">
        <f>'NB vs PL'!J30</f>
        <v>0.14115601605763439</v>
      </c>
      <c r="K69" s="126">
        <f>'NB vs PL'!K30</f>
        <v>8.5442340469880335E-2</v>
      </c>
      <c r="L69" s="129">
        <f>'NB vs PL'!L30</f>
        <v>771893095.80385435</v>
      </c>
      <c r="M69" s="120">
        <f>'NB vs PL'!M30</f>
        <v>135818970.2420454</v>
      </c>
      <c r="N69" s="126">
        <f>'NB vs PL'!N30</f>
        <v>0.21352695351675255</v>
      </c>
      <c r="O69" s="130">
        <f>'NB vs PL'!O30</f>
        <v>225875837.07308772</v>
      </c>
      <c r="P69" s="119">
        <f>'NB vs PL'!P30</f>
        <v>17505390.220691383</v>
      </c>
      <c r="Q69" s="126">
        <f>'NB vs PL'!Q30</f>
        <v>8.4010906945415825E-2</v>
      </c>
    </row>
    <row r="70" spans="2:17">
      <c r="B70" s="371" t="s">
        <v>53</v>
      </c>
      <c r="C70" s="150" t="s">
        <v>60</v>
      </c>
      <c r="D70" s="116">
        <f>Package!D55</f>
        <v>950686483.71281576</v>
      </c>
      <c r="E70" s="110">
        <f>Package!E55</f>
        <v>50099350.058803082</v>
      </c>
      <c r="F70" s="112">
        <f>Package!F55</f>
        <v>5.5629653352398702E-2</v>
      </c>
      <c r="G70" s="113">
        <f>Package!G55</f>
        <v>47.764397171222186</v>
      </c>
      <c r="H70" s="114">
        <f>Package!H55</f>
        <v>-2.7988457578877401</v>
      </c>
      <c r="I70" s="182">
        <f>Package!I55</f>
        <v>2.632118142306815</v>
      </c>
      <c r="J70" s="183">
        <f>Package!J55</f>
        <v>0.14619515436775687</v>
      </c>
      <c r="K70" s="112">
        <f>Package!K55</f>
        <v>5.8809204901781466E-2</v>
      </c>
      <c r="L70" s="115">
        <f>Package!L55</f>
        <v>2502319141.4263749</v>
      </c>
      <c r="M70" s="111">
        <f>Package!M55</f>
        <v>263528883.23371983</v>
      </c>
      <c r="N70" s="112">
        <f>Package!N55</f>
        <v>0.11771039393679653</v>
      </c>
      <c r="O70" s="116">
        <f>Package!O55</f>
        <v>934301411.80715239</v>
      </c>
      <c r="P70" s="110">
        <f>Package!P55</f>
        <v>55732643.620215416</v>
      </c>
      <c r="Q70" s="112">
        <f>Package!Q55</f>
        <v>6.3435721412255952E-2</v>
      </c>
    </row>
    <row r="71" spans="2:17">
      <c r="B71" s="369"/>
      <c r="C71" s="151" t="s">
        <v>61</v>
      </c>
      <c r="D71" s="77">
        <f>Package!D56</f>
        <v>582803784.73884857</v>
      </c>
      <c r="E71" s="76">
        <f>Package!E56</f>
        <v>108641037.70965731</v>
      </c>
      <c r="F71" s="78">
        <f>Package!F56</f>
        <v>0.2291218329367595</v>
      </c>
      <c r="G71" s="95">
        <f>Package!G56</f>
        <v>29.281231956135557</v>
      </c>
      <c r="H71" s="81">
        <f>Package!H56</f>
        <v>2.6594812448025174</v>
      </c>
      <c r="I71" s="178">
        <f>Package!I56</f>
        <v>2.2200042762371099</v>
      </c>
      <c r="J71" s="179">
        <f>Package!J56</f>
        <v>0.11013573450631409</v>
      </c>
      <c r="K71" s="78">
        <f>Package!K56</f>
        <v>5.2200282779687329E-2</v>
      </c>
      <c r="L71" s="79">
        <f>Package!L56</f>
        <v>1293826894.3274159</v>
      </c>
      <c r="M71" s="80">
        <f>Package!M56</f>
        <v>293405830.70986795</v>
      </c>
      <c r="N71" s="78">
        <f>Package!N56</f>
        <v>0.29328234018674598</v>
      </c>
      <c r="O71" s="77">
        <f>Package!O56</f>
        <v>258463708.42042106</v>
      </c>
      <c r="P71" s="76">
        <f>Package!P56</f>
        <v>45697064.443626285</v>
      </c>
      <c r="Q71" s="78">
        <f>Package!Q56</f>
        <v>0.21477550987085267</v>
      </c>
    </row>
    <row r="72" spans="2:17">
      <c r="B72" s="369"/>
      <c r="C72" s="151" t="s">
        <v>62</v>
      </c>
      <c r="D72" s="77">
        <f>Package!D57</f>
        <v>84268389.039293483</v>
      </c>
      <c r="E72" s="76">
        <f>Package!E57</f>
        <v>-9187562.8161148131</v>
      </c>
      <c r="F72" s="78">
        <f>Package!F57</f>
        <v>-9.8309017603603041E-2</v>
      </c>
      <c r="G72" s="95">
        <f>Package!G57</f>
        <v>4.2338130098710494</v>
      </c>
      <c r="H72" s="81">
        <f>Package!H57</f>
        <v>-1.0132484017920085</v>
      </c>
      <c r="I72" s="178">
        <f>Package!I57</f>
        <v>2.1838781496013016</v>
      </c>
      <c r="J72" s="179">
        <f>Package!J57</f>
        <v>4.959001625072057E-2</v>
      </c>
      <c r="K72" s="78">
        <f>Package!K57</f>
        <v>2.3234921037990353E-2</v>
      </c>
      <c r="L72" s="79">
        <f>Package!L57</f>
        <v>184031893.52501485</v>
      </c>
      <c r="M72" s="80">
        <f>Package!M57</f>
        <v>-15430035.510966271</v>
      </c>
      <c r="N72" s="78">
        <f>Package!N57</f>
        <v>-7.7358298826954761E-2</v>
      </c>
      <c r="O72" s="77">
        <f>Package!O57</f>
        <v>39747155.785731614</v>
      </c>
      <c r="P72" s="76">
        <f>Package!P57</f>
        <v>-1912072.8135915026</v>
      </c>
      <c r="Q72" s="78">
        <f>Package!Q57</f>
        <v>-4.5897940933610333E-2</v>
      </c>
    </row>
    <row r="73" spans="2:17" ht="15" thickBot="1">
      <c r="B73" s="372"/>
      <c r="C73" s="152" t="s">
        <v>63</v>
      </c>
      <c r="D73" s="144">
        <f>Package!D58</f>
        <v>328814851.44151574</v>
      </c>
      <c r="E73" s="138">
        <f>Package!E58</f>
        <v>50323790.493884802</v>
      </c>
      <c r="F73" s="140">
        <f>Package!F58</f>
        <v>0.18070163660781907</v>
      </c>
      <c r="G73" s="141">
        <f>Package!G58</f>
        <v>16.520318137596824</v>
      </c>
      <c r="H73" s="142">
        <f>Package!H58</f>
        <v>0.88450607447399676</v>
      </c>
      <c r="I73" s="180">
        <f>Package!I58</f>
        <v>2.7402319553929391</v>
      </c>
      <c r="J73" s="181">
        <f>Package!J58</f>
        <v>0.18520136496788409</v>
      </c>
      <c r="K73" s="140">
        <f>Package!K58</f>
        <v>7.2484989284247264E-2</v>
      </c>
      <c r="L73" s="143">
        <f>Package!L58</f>
        <v>901028963.3278234</v>
      </c>
      <c r="M73" s="139">
        <f>Package!M58</f>
        <v>189475783.44669795</v>
      </c>
      <c r="N73" s="140">
        <f>Package!N58</f>
        <v>0.26628478208522999</v>
      </c>
      <c r="O73" s="144">
        <f>Package!O58</f>
        <v>210934808.25522247</v>
      </c>
      <c r="P73" s="138">
        <f>Package!P58</f>
        <v>38119314.880156457</v>
      </c>
      <c r="Q73" s="140">
        <f>Package!Q58</f>
        <v>0.22057810984241502</v>
      </c>
    </row>
    <row r="74" spans="2:17">
      <c r="B74" s="368" t="s">
        <v>71</v>
      </c>
      <c r="C74" s="156" t="s">
        <v>72</v>
      </c>
      <c r="D74" s="116">
        <f>Flavor!D172</f>
        <v>141882703.49853724</v>
      </c>
      <c r="E74" s="110">
        <f>Flavor!E172</f>
        <v>2527632.2427519262</v>
      </c>
      <c r="F74" s="112">
        <f>Flavor!F172</f>
        <v>1.8138071474359724E-2</v>
      </c>
      <c r="G74" s="113">
        <f>Flavor!G172</f>
        <v>7.1284718124572324</v>
      </c>
      <c r="H74" s="114">
        <f>Flavor!H172</f>
        <v>-0.69558435934315721</v>
      </c>
      <c r="I74" s="182">
        <f>Flavor!I172</f>
        <v>2.6777815644514971</v>
      </c>
      <c r="J74" s="183">
        <f>Flavor!J172</f>
        <v>0.1080692681088089</v>
      </c>
      <c r="K74" s="112">
        <f>Flavor!K172</f>
        <v>4.2055006804698397E-2</v>
      </c>
      <c r="L74" s="115">
        <f>Flavor!L172</f>
        <v>379930887.74292094</v>
      </c>
      <c r="M74" s="111">
        <f>Flavor!M172</f>
        <v>21828447.579217911</v>
      </c>
      <c r="N74" s="112">
        <f>Flavor!N172</f>
        <v>6.0955874998336372E-2</v>
      </c>
      <c r="O74" s="116">
        <f>Flavor!O172</f>
        <v>132546481.77503987</v>
      </c>
      <c r="P74" s="110">
        <f>Flavor!P172</f>
        <v>-733387.20386503637</v>
      </c>
      <c r="Q74" s="112">
        <f>Flavor!Q172</f>
        <v>-5.502610480365302E-3</v>
      </c>
    </row>
    <row r="75" spans="2:17">
      <c r="B75" s="369"/>
      <c r="C75" s="151" t="s">
        <v>73</v>
      </c>
      <c r="D75" s="77">
        <f>Flavor!D173</f>
        <v>380621715.98395711</v>
      </c>
      <c r="E75" s="76">
        <f>Flavor!E173</f>
        <v>-15560104.917064786</v>
      </c>
      <c r="F75" s="78">
        <f>Flavor!F173</f>
        <v>-3.9275161292552506E-2</v>
      </c>
      <c r="G75" s="95">
        <f>Flavor!G173</f>
        <v>19.123198999578644</v>
      </c>
      <c r="H75" s="81">
        <f>Flavor!H173</f>
        <v>-3.1203318101913737</v>
      </c>
      <c r="I75" s="178">
        <f>Flavor!I173</f>
        <v>2.320553884600439</v>
      </c>
      <c r="J75" s="179">
        <f>Flavor!J173</f>
        <v>0.13521122309919198</v>
      </c>
      <c r="K75" s="78">
        <f>Flavor!K173</f>
        <v>6.1871863612595668E-2</v>
      </c>
      <c r="L75" s="79">
        <f>Flavor!L173</f>
        <v>883253201.58985662</v>
      </c>
      <c r="M75" s="80">
        <f>Flavor!M173</f>
        <v>17460166.663607001</v>
      </c>
      <c r="N75" s="78">
        <f>Flavor!N173</f>
        <v>2.0166674897187525E-2</v>
      </c>
      <c r="O75" s="77">
        <f>Flavor!O173</f>
        <v>221250243.17246872</v>
      </c>
      <c r="P75" s="76">
        <f>Flavor!P173</f>
        <v>13239830.020744056</v>
      </c>
      <c r="Q75" s="78">
        <f>Flavor!Q173</f>
        <v>6.3649842429219172E-2</v>
      </c>
    </row>
    <row r="76" spans="2:17">
      <c r="B76" s="369"/>
      <c r="C76" s="151" t="s">
        <v>74</v>
      </c>
      <c r="D76" s="77">
        <f>Flavor!D174</f>
        <v>257681427.80054519</v>
      </c>
      <c r="E76" s="76">
        <f>Flavor!E174</f>
        <v>30417229.554343522</v>
      </c>
      <c r="F76" s="78">
        <f>Flavor!F174</f>
        <v>0.13384083277996864</v>
      </c>
      <c r="G76" s="95">
        <f>Flavor!G174</f>
        <v>12.946432154000064</v>
      </c>
      <c r="H76" s="81">
        <f>Flavor!H174</f>
        <v>0.18673968716676548</v>
      </c>
      <c r="I76" s="178">
        <f>Flavor!I174</f>
        <v>2.6489703583707329</v>
      </c>
      <c r="J76" s="179">
        <f>Flavor!J174</f>
        <v>0.12900909124003368</v>
      </c>
      <c r="K76" s="78">
        <f>Flavor!K174</f>
        <v>5.1194870700106893E-2</v>
      </c>
      <c r="L76" s="79">
        <f>Flavor!L174</f>
        <v>682590464.14629233</v>
      </c>
      <c r="M76" s="80">
        <f>Flavor!M174</f>
        <v>109893487.16035151</v>
      </c>
      <c r="N76" s="78">
        <f>Flavor!N174</f>
        <v>0.19188766760864062</v>
      </c>
      <c r="O76" s="77">
        <f>Flavor!O174</f>
        <v>191752812.77128008</v>
      </c>
      <c r="P76" s="76">
        <f>Flavor!P174</f>
        <v>18906224.785391301</v>
      </c>
      <c r="Q76" s="78">
        <f>Flavor!Q174</f>
        <v>0.10938153310226065</v>
      </c>
    </row>
    <row r="77" spans="2:17">
      <c r="B77" s="369"/>
      <c r="C77" s="151" t="s">
        <v>75</v>
      </c>
      <c r="D77" s="77">
        <f>Flavor!D175</f>
        <v>38599384.587151155</v>
      </c>
      <c r="E77" s="76">
        <f>Flavor!E175</f>
        <v>-10893642.142426558</v>
      </c>
      <c r="F77" s="78">
        <f>Flavor!F175</f>
        <v>-0.22010458568128685</v>
      </c>
      <c r="G77" s="95">
        <f>Flavor!G175</f>
        <v>1.9393105588133928</v>
      </c>
      <c r="H77" s="81">
        <f>Flavor!H175</f>
        <v>-0.83946324364023051</v>
      </c>
      <c r="I77" s="178">
        <f>Flavor!I175</f>
        <v>2.5277018099645985</v>
      </c>
      <c r="J77" s="179">
        <f>Flavor!J175</f>
        <v>0.49690984637945723</v>
      </c>
      <c r="K77" s="78">
        <f>Flavor!K175</f>
        <v>0.24468771557585703</v>
      </c>
      <c r="L77" s="79">
        <f>Flavor!L175</f>
        <v>97567734.284461603</v>
      </c>
      <c r="M77" s="80">
        <f>Flavor!M175</f>
        <v>-2942306.6514693946</v>
      </c>
      <c r="N77" s="78">
        <f>Flavor!N175</f>
        <v>-2.9273758363554295E-2</v>
      </c>
      <c r="O77" s="77">
        <f>Flavor!O175</f>
        <v>29149882.809040681</v>
      </c>
      <c r="P77" s="76">
        <f>Flavor!P175</f>
        <v>3091627.3743337691</v>
      </c>
      <c r="Q77" s="78">
        <f>Flavor!Q175</f>
        <v>0.11864291460647976</v>
      </c>
    </row>
    <row r="78" spans="2:17">
      <c r="B78" s="369"/>
      <c r="C78" s="151" t="s">
        <v>76</v>
      </c>
      <c r="D78" s="77">
        <f>Flavor!D176</f>
        <v>363823556.99302047</v>
      </c>
      <c r="E78" s="76">
        <f>Flavor!E176</f>
        <v>74151570.927623272</v>
      </c>
      <c r="F78" s="78">
        <f>Flavor!F176</f>
        <v>0.25598461188746985</v>
      </c>
      <c r="G78" s="95">
        <f>Flavor!G176</f>
        <v>18.279225774404644</v>
      </c>
      <c r="H78" s="81">
        <f>Flavor!H176</f>
        <v>2.0156634228583066</v>
      </c>
      <c r="I78" s="178">
        <f>Flavor!I176</f>
        <v>2.3545948047439751</v>
      </c>
      <c r="J78" s="179">
        <f>Flavor!J176</f>
        <v>0.10089881449026672</v>
      </c>
      <c r="K78" s="78">
        <f>Flavor!K176</f>
        <v>4.477037494258846E-2</v>
      </c>
      <c r="L78" s="79">
        <f>Flavor!L176</f>
        <v>856657057.13923955</v>
      </c>
      <c r="M78" s="80">
        <f>Flavor!M176</f>
        <v>203824463.65482581</v>
      </c>
      <c r="N78" s="78">
        <f>Flavor!N176</f>
        <v>0.31221551388379337</v>
      </c>
      <c r="O78" s="77">
        <f>Flavor!O176</f>
        <v>180635355.44772458</v>
      </c>
      <c r="P78" s="76">
        <f>Flavor!P176</f>
        <v>32197371.226839244</v>
      </c>
      <c r="Q78" s="78">
        <f>Flavor!Q176</f>
        <v>0.21690789858024123</v>
      </c>
    </row>
    <row r="79" spans="2:17">
      <c r="B79" s="369"/>
      <c r="C79" s="151" t="s">
        <v>77</v>
      </c>
      <c r="D79" s="77">
        <f>Flavor!D177</f>
        <v>49976648.683484308</v>
      </c>
      <c r="E79" s="76">
        <f>Flavor!E177</f>
        <v>3340608.19499892</v>
      </c>
      <c r="F79" s="78">
        <f>Flavor!F177</f>
        <v>7.1631471282896084E-2</v>
      </c>
      <c r="G79" s="95">
        <f>Flavor!G177</f>
        <v>2.5109271435962497</v>
      </c>
      <c r="H79" s="81">
        <f>Flavor!H177</f>
        <v>-0.10744186963131064</v>
      </c>
      <c r="I79" s="178">
        <f>Flavor!I177</f>
        <v>2.7087600233155364</v>
      </c>
      <c r="J79" s="179">
        <f>Flavor!J177</f>
        <v>0.23435747034924148</v>
      </c>
      <c r="K79" s="78">
        <f>Flavor!K177</f>
        <v>9.4712749980109548E-2</v>
      </c>
      <c r="L79" s="79">
        <f>Flavor!L177</f>
        <v>135374748.05310732</v>
      </c>
      <c r="M79" s="80">
        <f>Flavor!M177</f>
        <v>19978410.408159569</v>
      </c>
      <c r="N79" s="78">
        <f>Flavor!N177</f>
        <v>0.1731286348933298</v>
      </c>
      <c r="O79" s="77">
        <f>Flavor!O177</f>
        <v>70485708.676348194</v>
      </c>
      <c r="P79" s="76">
        <f>Flavor!P177</f>
        <v>6221913.7155338377</v>
      </c>
      <c r="Q79" s="78">
        <f>Flavor!Q177</f>
        <v>9.6818336348292636E-2</v>
      </c>
    </row>
    <row r="80" spans="2:17">
      <c r="B80" s="369"/>
      <c r="C80" s="151" t="s">
        <v>78</v>
      </c>
      <c r="D80" s="77">
        <f>Flavor!D178</f>
        <v>4161795.5404448844</v>
      </c>
      <c r="E80" s="76">
        <f>Flavor!E178</f>
        <v>1222810.813104643</v>
      </c>
      <c r="F80" s="78">
        <f>Flavor!F178</f>
        <v>0.41606572559881161</v>
      </c>
      <c r="G80" s="95">
        <f>Flavor!G178</f>
        <v>0.2090969615586542</v>
      </c>
      <c r="H80" s="81">
        <f>Flavor!H178</f>
        <v>4.408838750707389E-2</v>
      </c>
      <c r="I80" s="178">
        <f>Flavor!I178</f>
        <v>3.6819771621390487</v>
      </c>
      <c r="J80" s="179">
        <f>Flavor!J178</f>
        <v>0.34513881118846124</v>
      </c>
      <c r="K80" s="78">
        <f>Flavor!K178</f>
        <v>0.10343288313326272</v>
      </c>
      <c r="L80" s="79">
        <f>Flavor!L178</f>
        <v>15323636.133410204</v>
      </c>
      <c r="M80" s="80">
        <f>Flavor!M178</f>
        <v>5516719.1823632307</v>
      </c>
      <c r="N80" s="78">
        <f>Flavor!N178</f>
        <v>0.56253348630369238</v>
      </c>
      <c r="O80" s="77">
        <f>Flavor!O178</f>
        <v>8187548.015091598</v>
      </c>
      <c r="P80" s="76">
        <f>Flavor!P178</f>
        <v>2210494.1945244111</v>
      </c>
      <c r="Q80" s="78">
        <f>Flavor!Q178</f>
        <v>0.36983006358718856</v>
      </c>
    </row>
    <row r="81" spans="2:17">
      <c r="B81" s="369"/>
      <c r="C81" s="151" t="s">
        <v>79</v>
      </c>
      <c r="D81" s="77">
        <f>Flavor!D179</f>
        <v>23828106.585193094</v>
      </c>
      <c r="E81" s="76">
        <f>Flavor!E179</f>
        <v>-1664755.0610339083</v>
      </c>
      <c r="F81" s="78">
        <f>Flavor!F179</f>
        <v>-6.5302792763569387E-2</v>
      </c>
      <c r="G81" s="95">
        <f>Flavor!G179</f>
        <v>1.1971719029058867</v>
      </c>
      <c r="H81" s="81">
        <f>Flavor!H179</f>
        <v>-0.23411853886004463</v>
      </c>
      <c r="I81" s="178">
        <f>Flavor!I179</f>
        <v>2.824438909316827</v>
      </c>
      <c r="J81" s="179">
        <f>Flavor!J179</f>
        <v>0.19277148553389489</v>
      </c>
      <c r="K81" s="78">
        <f>Flavor!K179</f>
        <v>7.3250701738288973E-2</v>
      </c>
      <c r="L81" s="79">
        <f>Flavor!L179</f>
        <v>67301031.374567881</v>
      </c>
      <c r="M81" s="80">
        <f>Flavor!M179</f>
        <v>212297.84118695557</v>
      </c>
      <c r="N81" s="78">
        <f>Flavor!N179</f>
        <v>3.1644335793181108E-3</v>
      </c>
      <c r="O81" s="77">
        <f>Flavor!O179</f>
        <v>35258409.610634454</v>
      </c>
      <c r="P81" s="76">
        <f>Flavor!P179</f>
        <v>409926.71930679679</v>
      </c>
      <c r="Q81" s="78">
        <f>Flavor!Q179</f>
        <v>1.1763115214660049E-2</v>
      </c>
    </row>
    <row r="82" spans="2:17">
      <c r="B82" s="369"/>
      <c r="C82" s="151" t="s">
        <v>80</v>
      </c>
      <c r="D82" s="77">
        <f>Flavor!D180</f>
        <v>11617031.44797474</v>
      </c>
      <c r="E82" s="76">
        <f>Flavor!E180</f>
        <v>-1889555.3630721625</v>
      </c>
      <c r="F82" s="78">
        <f>Flavor!F180</f>
        <v>-0.1398988056350931</v>
      </c>
      <c r="G82" s="95">
        <f>Flavor!G180</f>
        <v>0.58366297779327914</v>
      </c>
      <c r="H82" s="81">
        <f>Flavor!H180</f>
        <v>-0.17466101391105671</v>
      </c>
      <c r="I82" s="178">
        <f>Flavor!I180</f>
        <v>2.4484896792394508</v>
      </c>
      <c r="J82" s="179">
        <f>Flavor!J180</f>
        <v>7.4127101267653206E-2</v>
      </c>
      <c r="K82" s="78">
        <f>Flavor!K180</f>
        <v>3.1219790084028892E-2</v>
      </c>
      <c r="L82" s="79">
        <f>Flavor!L180</f>
        <v>28444181.603766281</v>
      </c>
      <c r="M82" s="80">
        <f>Flavor!M180</f>
        <v>-3625352.6765109226</v>
      </c>
      <c r="N82" s="78">
        <f>Flavor!N180</f>
        <v>-0.11304662689599825</v>
      </c>
      <c r="O82" s="77">
        <f>Flavor!O180</f>
        <v>5655770.7354315575</v>
      </c>
      <c r="P82" s="76">
        <f>Flavor!P180</f>
        <v>-262727.10375024937</v>
      </c>
      <c r="Q82" s="78">
        <f>Flavor!Q180</f>
        <v>-4.4390842218600804E-2</v>
      </c>
    </row>
    <row r="83" spans="2:17">
      <c r="B83" s="369"/>
      <c r="C83" s="151" t="s">
        <v>81</v>
      </c>
      <c r="D83" s="77">
        <f>Flavor!D181</f>
        <v>5409698.9866827279</v>
      </c>
      <c r="E83" s="76">
        <f>Flavor!E181</f>
        <v>252487.64690210484</v>
      </c>
      <c r="F83" s="78">
        <f>Flavor!F181</f>
        <v>4.8958173374536389E-2</v>
      </c>
      <c r="G83" s="95">
        <f>Flavor!G181</f>
        <v>0.27179413550464132</v>
      </c>
      <c r="H83" s="81">
        <f>Flavor!H181</f>
        <v>-1.7756225660377267E-2</v>
      </c>
      <c r="I83" s="178">
        <f>Flavor!I181</f>
        <v>3.5340771696275648</v>
      </c>
      <c r="J83" s="179">
        <f>Flavor!J181</f>
        <v>3.7401626216312156E-2</v>
      </c>
      <c r="K83" s="78">
        <f>Flavor!K181</f>
        <v>1.069633878007001E-2</v>
      </c>
      <c r="L83" s="79">
        <f>Flavor!L181</f>
        <v>19118293.6833928</v>
      </c>
      <c r="M83" s="80">
        <f>Flavor!M181</f>
        <v>1085198.9193787165</v>
      </c>
      <c r="N83" s="78">
        <f>Flavor!N181</f>
        <v>6.0178185363073879E-2</v>
      </c>
      <c r="O83" s="77">
        <f>Flavor!O181</f>
        <v>12537002.396219732</v>
      </c>
      <c r="P83" s="76">
        <f>Flavor!P181</f>
        <v>664055.97573697567</v>
      </c>
      <c r="Q83" s="78">
        <f>Flavor!Q181</f>
        <v>5.5930175393647148E-2</v>
      </c>
    </row>
    <row r="84" spans="2:17">
      <c r="B84" s="369"/>
      <c r="C84" s="151" t="s">
        <v>82</v>
      </c>
      <c r="D84" s="77">
        <f>Flavor!D182</f>
        <v>2479083.300517383</v>
      </c>
      <c r="E84" s="76">
        <f>Flavor!E182</f>
        <v>116575.35590864671</v>
      </c>
      <c r="F84" s="78">
        <f>Flavor!F182</f>
        <v>4.934390005954168E-2</v>
      </c>
      <c r="G84" s="95">
        <f>Flavor!G182</f>
        <v>0.12455412106419159</v>
      </c>
      <c r="H84" s="81">
        <f>Flavor!H182</f>
        <v>-8.0883059273274549E-3</v>
      </c>
      <c r="I84" s="178">
        <f>Flavor!I182</f>
        <v>3.1061639752880921</v>
      </c>
      <c r="J84" s="179">
        <f>Flavor!J182</f>
        <v>0.16770091787837549</v>
      </c>
      <c r="K84" s="78">
        <f>Flavor!K182</f>
        <v>5.7070963494162644E-2</v>
      </c>
      <c r="L84" s="79">
        <f>Flavor!L182</f>
        <v>7700439.2398053985</v>
      </c>
      <c r="M84" s="80">
        <f>Flavor!M182</f>
        <v>758296.92173566576</v>
      </c>
      <c r="N84" s="78">
        <f>Flavor!N182</f>
        <v>0.10923096747266206</v>
      </c>
      <c r="O84" s="77">
        <f>Flavor!O182</f>
        <v>4613406.7602350917</v>
      </c>
      <c r="P84" s="76">
        <f>Flavor!P182</f>
        <v>787685.51293004118</v>
      </c>
      <c r="Q84" s="78">
        <f>Flavor!Q182</f>
        <v>0.20589202976691254</v>
      </c>
    </row>
    <row r="85" spans="2:17">
      <c r="B85" s="369"/>
      <c r="C85" s="151" t="s">
        <v>83</v>
      </c>
      <c r="D85" s="77">
        <f>Flavor!D183</f>
        <v>12976007.025539069</v>
      </c>
      <c r="E85" s="76">
        <f>Flavor!E183</f>
        <v>-1533917.5771348793</v>
      </c>
      <c r="F85" s="78">
        <f>Flavor!F183</f>
        <v>-0.10571506187235478</v>
      </c>
      <c r="G85" s="95">
        <f>Flavor!G183</f>
        <v>0.651940638562444</v>
      </c>
      <c r="H85" s="81">
        <f>Flavor!H183</f>
        <v>-0.16271550646963984</v>
      </c>
      <c r="I85" s="178">
        <f>Flavor!I183</f>
        <v>2.6022846625059568</v>
      </c>
      <c r="J85" s="179">
        <f>Flavor!J183</f>
        <v>0.29945825330009379</v>
      </c>
      <c r="K85" s="78">
        <f>Flavor!K183</f>
        <v>0.13003943853647348</v>
      </c>
      <c r="L85" s="79">
        <f>Flavor!L183</f>
        <v>33767264.063129857</v>
      </c>
      <c r="M85" s="80">
        <f>Flavor!M183</f>
        <v>353426.49250639975</v>
      </c>
      <c r="N85" s="78">
        <f>Flavor!N183</f>
        <v>1.0577249373389028E-2</v>
      </c>
      <c r="O85" s="77">
        <f>Flavor!O183</f>
        <v>11858297.902210362</v>
      </c>
      <c r="P85" s="76">
        <f>Flavor!P183</f>
        <v>-1219401.3930017874</v>
      </c>
      <c r="Q85" s="78">
        <f>Flavor!Q183</f>
        <v>-9.3242807123437993E-2</v>
      </c>
    </row>
    <row r="86" spans="2:17" ht="15" thickBot="1">
      <c r="B86" s="370"/>
      <c r="C86" s="157" t="s">
        <v>84</v>
      </c>
      <c r="D86" s="144">
        <f>Flavor!D184</f>
        <v>6432627.1830492495</v>
      </c>
      <c r="E86" s="138">
        <f>Flavor!E184</f>
        <v>1431149.0765764778</v>
      </c>
      <c r="F86" s="140">
        <f>Flavor!F184</f>
        <v>0.28614522469354114</v>
      </c>
      <c r="G86" s="141">
        <f>Flavor!G184</f>
        <v>0.32318810132403131</v>
      </c>
      <c r="H86" s="142">
        <f>Flavor!H184</f>
        <v>4.2381344207553129E-2</v>
      </c>
      <c r="I86" s="180">
        <f>Flavor!I184</f>
        <v>2.9588634915262899</v>
      </c>
      <c r="J86" s="181">
        <f>Flavor!J184</f>
        <v>0.63850666952257473</v>
      </c>
      <c r="K86" s="140">
        <f>Flavor!K184</f>
        <v>0.27517606924403992</v>
      </c>
      <c r="L86" s="143">
        <f>Flavor!L184</f>
        <v>19033265.726524025</v>
      </c>
      <c r="M86" s="139">
        <f>Flavor!M184</f>
        <v>7428051.8820677064</v>
      </c>
      <c r="N86" s="140">
        <f>Flavor!N184</f>
        <v>0.64006161210170243</v>
      </c>
      <c r="O86" s="144">
        <f>Flavor!O184</f>
        <v>15199423.516480491</v>
      </c>
      <c r="P86" s="138">
        <f>Flavor!P184</f>
        <v>2649025.2215760872</v>
      </c>
      <c r="Q86" s="140">
        <f>Flavor!Q184</f>
        <v>0.21107100821267322</v>
      </c>
    </row>
    <row r="87" spans="2:17">
      <c r="B87" s="371" t="s">
        <v>85</v>
      </c>
      <c r="C87" s="211" t="s">
        <v>133</v>
      </c>
      <c r="D87" s="116">
        <f>Fat!D55</f>
        <v>439163079.45150238</v>
      </c>
      <c r="E87" s="110">
        <f>Fat!E55</f>
        <v>72903114.21321547</v>
      </c>
      <c r="F87" s="112">
        <f>Fat!F55</f>
        <v>0.19904745572119811</v>
      </c>
      <c r="G87" s="113">
        <f>Fat!G55</f>
        <v>22.064434605125921</v>
      </c>
      <c r="H87" s="114">
        <f>Fat!H55</f>
        <v>1.5008590159308142</v>
      </c>
      <c r="I87" s="182">
        <f>Fat!I55</f>
        <v>2.8215107045731171</v>
      </c>
      <c r="J87" s="183">
        <f>Fat!J55</f>
        <v>0.12343794938079089</v>
      </c>
      <c r="K87" s="112">
        <f>Fat!K55</f>
        <v>4.5750415419020786E-2</v>
      </c>
      <c r="L87" s="115">
        <f>Fat!L55</f>
        <v>1239103329.7257082</v>
      </c>
      <c r="M87" s="111">
        <f>Fat!M55</f>
        <v>250907296.19859779</v>
      </c>
      <c r="N87" s="112">
        <f>Fat!N55</f>
        <v>0.25390437492756274</v>
      </c>
      <c r="O87" s="116">
        <f>Fat!O55</f>
        <v>328076773.09177423</v>
      </c>
      <c r="P87" s="110">
        <f>Fat!P55</f>
        <v>61972104.625566989</v>
      </c>
      <c r="Q87" s="112">
        <f>Fat!Q55</f>
        <v>0.23288619843750263</v>
      </c>
    </row>
    <row r="88" spans="2:17">
      <c r="B88" s="369"/>
      <c r="C88" s="212" t="s">
        <v>87</v>
      </c>
      <c r="D88" s="77">
        <f>Fat!D56</f>
        <v>27108870.853080072</v>
      </c>
      <c r="E88" s="76">
        <f>Fat!E56</f>
        <v>3969884.4365426674</v>
      </c>
      <c r="F88" s="78">
        <f>Fat!F56</f>
        <v>0.17156691157852083</v>
      </c>
      <c r="G88" s="95">
        <f>Fat!G56</f>
        <v>1.3620040849145274</v>
      </c>
      <c r="H88" s="81">
        <f>Fat!H56</f>
        <v>6.2871388486023472E-2</v>
      </c>
      <c r="I88" s="178">
        <f>Fat!I56</f>
        <v>3.3643421968467537</v>
      </c>
      <c r="J88" s="179">
        <f>Fat!J56</f>
        <v>0.1930285275633068</v>
      </c>
      <c r="K88" s="78">
        <f>Fat!K56</f>
        <v>6.086705627164319E-2</v>
      </c>
      <c r="L88" s="79">
        <f>Fat!L56</f>
        <v>91203518.119886339</v>
      </c>
      <c r="M88" s="80">
        <f>Fat!M56</f>
        <v>17822534.203757271</v>
      </c>
      <c r="N88" s="78">
        <f>Fat!N56</f>
        <v>0.24287674071156595</v>
      </c>
      <c r="O88" s="77">
        <f>Fat!O56</f>
        <v>30864600.50484892</v>
      </c>
      <c r="P88" s="76">
        <f>Fat!P56</f>
        <v>5022077.0449394882</v>
      </c>
      <c r="Q88" s="78">
        <f>Fat!Q56</f>
        <v>0.19433384873309462</v>
      </c>
    </row>
    <row r="89" spans="2:17">
      <c r="B89" s="369"/>
      <c r="C89" s="212" t="s">
        <v>50</v>
      </c>
      <c r="D89" s="77">
        <f>Fat!D57</f>
        <v>771063765.49486232</v>
      </c>
      <c r="E89" s="76">
        <f>Fat!E57</f>
        <v>49661025.251176119</v>
      </c>
      <c r="F89" s="78">
        <f>Fat!F57</f>
        <v>6.8839529545453179E-2</v>
      </c>
      <c r="G89" s="95">
        <f>Fat!G57</f>
        <v>38.739791267044176</v>
      </c>
      <c r="H89" s="81">
        <f>Fat!H57</f>
        <v>-1.7631880023449753</v>
      </c>
      <c r="I89" s="178">
        <f>Fat!I57</f>
        <v>2.4501411213940001</v>
      </c>
      <c r="J89" s="179">
        <f>Fat!J57</f>
        <v>0.15104380610430379</v>
      </c>
      <c r="K89" s="78">
        <f>Fat!K57</f>
        <v>6.5697004254590075E-2</v>
      </c>
      <c r="L89" s="79">
        <f>Fat!L57</f>
        <v>1889215039.0558622</v>
      </c>
      <c r="M89" s="80">
        <f>Fat!M57</f>
        <v>230639935.71897316</v>
      </c>
      <c r="N89" s="78">
        <f>Fat!N57</f>
        <v>0.13905908466547487</v>
      </c>
      <c r="O89" s="77">
        <f>Fat!O57</f>
        <v>556146288.38588345</v>
      </c>
      <c r="P89" s="76">
        <f>Fat!P57</f>
        <v>29362553.824978113</v>
      </c>
      <c r="Q89" s="78">
        <f>Fat!Q57</f>
        <v>5.5739294702128454E-2</v>
      </c>
    </row>
    <row r="90" spans="2:17" ht="15" thickBot="1">
      <c r="B90" s="372"/>
      <c r="C90" s="213" t="s">
        <v>15</v>
      </c>
      <c r="D90" s="109">
        <f>Fat!D58</f>
        <v>752362554.53333426</v>
      </c>
      <c r="E90" s="103">
        <f>Fat!E58</f>
        <v>83039233.53115344</v>
      </c>
      <c r="F90" s="105">
        <f>Fat!F58</f>
        <v>0.12406445573541114</v>
      </c>
      <c r="G90" s="106">
        <f>Fat!G58</f>
        <v>37.800204891038561</v>
      </c>
      <c r="H90" s="107">
        <f>Fat!H58</f>
        <v>0.22121179501490928</v>
      </c>
      <c r="I90" s="190">
        <f>Fat!I58</f>
        <v>2.4991748952545683</v>
      </c>
      <c r="J90" s="191">
        <f>Fat!J58</f>
        <v>0.11089917535851734</v>
      </c>
      <c r="K90" s="105">
        <f>Fat!K58</f>
        <v>4.6434829293220882E-2</v>
      </c>
      <c r="L90" s="108">
        <f>Fat!L58</f>
        <v>1880285608.4193051</v>
      </c>
      <c r="M90" s="104">
        <f>Fat!M58</f>
        <v>281756972.10960627</v>
      </c>
      <c r="N90" s="105">
        <f>Fat!N58</f>
        <v>0.17626019685206232</v>
      </c>
      <c r="O90" s="109">
        <f>Fat!O58</f>
        <v>573856185.73320949</v>
      </c>
      <c r="P90" s="103">
        <f>Fat!P58</f>
        <v>47211933.436584234</v>
      </c>
      <c r="Q90" s="105">
        <f>Fat!Q58</f>
        <v>8.9646726857265213E-2</v>
      </c>
    </row>
    <row r="91" spans="2:17" hidden="1">
      <c r="B91" s="368" t="s">
        <v>88</v>
      </c>
      <c r="C91" s="154" t="s">
        <v>89</v>
      </c>
      <c r="D91" s="125">
        <f>Organic!D16</f>
        <v>180785157.90807748</v>
      </c>
      <c r="E91" s="117">
        <f>Organic!E16</f>
        <v>26086092.755259216</v>
      </c>
      <c r="F91" s="121">
        <f>Organic!F16</f>
        <v>0.16862476013989014</v>
      </c>
      <c r="G91" s="122">
        <f>Organic!G16</f>
        <v>9.0830092074728803</v>
      </c>
      <c r="H91" s="123">
        <f>Organic!H16</f>
        <v>0.39746827542438723</v>
      </c>
      <c r="I91" s="186">
        <f>Organic!I16</f>
        <v>2.7944204698164286</v>
      </c>
      <c r="J91" s="187">
        <f>Organic!J16</f>
        <v>0.22447123667605062</v>
      </c>
      <c r="K91" s="121">
        <f>Organic!K16</f>
        <v>8.7344619022592718E-2</v>
      </c>
      <c r="L91" s="124">
        <f>Organic!L16</f>
        <v>505189745.89732713</v>
      </c>
      <c r="M91" s="118">
        <f>Organic!M16</f>
        <v>107621002.04030848</v>
      </c>
      <c r="N91" s="121">
        <f>Organic!N16</f>
        <v>0.27069784459467772</v>
      </c>
      <c r="O91" s="125">
        <f>Organic!O16</f>
        <v>71590237.90765588</v>
      </c>
      <c r="P91" s="117">
        <f>Organic!P16</f>
        <v>10477087.146760285</v>
      </c>
      <c r="Q91" s="121">
        <f>Organic!Q16</f>
        <v>0.17143752230598863</v>
      </c>
    </row>
    <row r="92" spans="2:17" hidden="1">
      <c r="B92" s="369"/>
      <c r="C92" s="158" t="s">
        <v>90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70"/>
      <c r="C93" s="155" t="s">
        <v>91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71" t="s">
        <v>54</v>
      </c>
      <c r="C94" s="150" t="s">
        <v>92</v>
      </c>
      <c r="D94" s="116">
        <f>Size!D94</f>
        <v>190914002.73518819</v>
      </c>
      <c r="E94" s="110">
        <f>Size!E94</f>
        <v>10776523.539092809</v>
      </c>
      <c r="F94" s="112">
        <f>Size!F94</f>
        <v>5.9823883331694798E-2</v>
      </c>
      <c r="G94" s="113">
        <f>Size!G94</f>
        <v>9.5919027023276371</v>
      </c>
      <c r="H94" s="114">
        <f>Size!H94</f>
        <v>-0.52187172422205386</v>
      </c>
      <c r="I94" s="182">
        <f>Size!I94</f>
        <v>3.530281202500511</v>
      </c>
      <c r="J94" s="183">
        <f>Size!J94</f>
        <v>0.15336325963985376</v>
      </c>
      <c r="K94" s="112">
        <f>Size!K94</f>
        <v>4.5415157322400486E-2</v>
      </c>
      <c r="L94" s="115">
        <f>Size!L94</f>
        <v>673980115.15016603</v>
      </c>
      <c r="M94" s="111">
        <f>Size!M94</f>
        <v>65670629.471183181</v>
      </c>
      <c r="N94" s="112">
        <f>Size!N94</f>
        <v>0.10795595172724118</v>
      </c>
      <c r="O94" s="116">
        <f>Size!O94</f>
        <v>581079531.27073717</v>
      </c>
      <c r="P94" s="110">
        <f>Size!P94</f>
        <v>35700041.382642031</v>
      </c>
      <c r="Q94" s="112">
        <f>Size!Q94</f>
        <v>6.5459083160547937E-2</v>
      </c>
    </row>
    <row r="95" spans="2:17">
      <c r="B95" s="369"/>
      <c r="C95" s="151" t="s">
        <v>93</v>
      </c>
      <c r="D95" s="77">
        <f>Size!D95</f>
        <v>338023337.08085334</v>
      </c>
      <c r="E95" s="76">
        <f>Size!E95</f>
        <v>-1798054.1078312993</v>
      </c>
      <c r="F95" s="78">
        <f>Size!F95</f>
        <v>-5.2911739944968205E-3</v>
      </c>
      <c r="G95" s="95">
        <f>Size!G95</f>
        <v>16.982970939501669</v>
      </c>
      <c r="H95" s="81">
        <f>Size!H95</f>
        <v>-2.096217417837984</v>
      </c>
      <c r="I95" s="178">
        <f>Size!I95</f>
        <v>2.7065214916322908</v>
      </c>
      <c r="J95" s="179">
        <f>Size!J95</f>
        <v>0.11856219334141604</v>
      </c>
      <c r="K95" s="78">
        <f>Size!K95</f>
        <v>4.5813005413074391E-2</v>
      </c>
      <c r="L95" s="79">
        <f>Size!L95</f>
        <v>914867426.4825958</v>
      </c>
      <c r="M95" s="80">
        <f>Size!M95</f>
        <v>35423497.397698641</v>
      </c>
      <c r="N95" s="78">
        <f>Size!N95</f>
        <v>4.0279426835726134E-2</v>
      </c>
      <c r="O95" s="77">
        <f>Size!O95</f>
        <v>166488266.20903602</v>
      </c>
      <c r="P95" s="76">
        <f>Size!P95</f>
        <v>-3600889.8199294209</v>
      </c>
      <c r="Q95" s="78">
        <f>Size!Q95</f>
        <v>-2.1170601959575864E-2</v>
      </c>
    </row>
    <row r="96" spans="2:17">
      <c r="B96" s="369"/>
      <c r="C96" s="151" t="s">
        <v>94</v>
      </c>
      <c r="D96" s="77">
        <f>Size!D96</f>
        <v>573478713.00607836</v>
      </c>
      <c r="E96" s="76">
        <f>Size!E96</f>
        <v>11536936.598410606</v>
      </c>
      <c r="F96" s="78">
        <f>Size!F96</f>
        <v>2.0530483909138995E-2</v>
      </c>
      <c r="G96" s="95">
        <f>Size!G96</f>
        <v>28.812721634883577</v>
      </c>
      <c r="H96" s="81">
        <f>Size!H96</f>
        <v>-2.7373610730849798</v>
      </c>
      <c r="I96" s="178">
        <f>Size!I96</f>
        <v>2.385464447653233</v>
      </c>
      <c r="J96" s="179">
        <f>Size!J96</f>
        <v>0.16691372453534292</v>
      </c>
      <c r="K96" s="78">
        <f>Size!K96</f>
        <v>7.5235478186753815E-2</v>
      </c>
      <c r="L96" s="79">
        <f>Size!L96</f>
        <v>1368013081.3619316</v>
      </c>
      <c r="M96" s="80">
        <f>Size!M96</f>
        <v>121316746.96254849</v>
      </c>
      <c r="N96" s="78">
        <f>Size!N96</f>
        <v>9.7310582870202209E-2</v>
      </c>
      <c r="O96" s="77">
        <f>Size!O96</f>
        <v>246364533.29541433</v>
      </c>
      <c r="P96" s="76">
        <f>Size!P96</f>
        <v>7294583.6893956065</v>
      </c>
      <c r="Q96" s="78">
        <f>Size!Q96</f>
        <v>3.0512340431814611E-2</v>
      </c>
    </row>
    <row r="97" spans="2:17">
      <c r="B97" s="369"/>
      <c r="C97" s="151" t="s">
        <v>95</v>
      </c>
      <c r="D97" s="77">
        <f>Size!D97</f>
        <v>385305055.92712522</v>
      </c>
      <c r="E97" s="76">
        <f>Size!E97</f>
        <v>67185179.001235545</v>
      </c>
      <c r="F97" s="78">
        <f>Size!F97</f>
        <v>0.21119453348992476</v>
      </c>
      <c r="G97" s="95">
        <f>Size!G97</f>
        <v>19.358499398780371</v>
      </c>
      <c r="H97" s="81">
        <f>Size!H97</f>
        <v>1.4977372176476784</v>
      </c>
      <c r="I97" s="178">
        <f>Size!I97</f>
        <v>2.2299904279267526</v>
      </c>
      <c r="J97" s="179">
        <f>Size!J97</f>
        <v>0.11003845629926001</v>
      </c>
      <c r="K97" s="78">
        <f>Size!K97</f>
        <v>5.1906108143942149E-2</v>
      </c>
      <c r="L97" s="79">
        <f>Size!L97</f>
        <v>859226586.54927123</v>
      </c>
      <c r="M97" s="80">
        <f>Size!M97</f>
        <v>184827726.2463361</v>
      </c>
      <c r="N97" s="78">
        <f>Size!N97</f>
        <v>0.27406292792860415</v>
      </c>
      <c r="O97" s="77">
        <f>Size!O97</f>
        <v>188552633.02201176</v>
      </c>
      <c r="P97" s="76">
        <f>Size!P97</f>
        <v>31834104.508526325</v>
      </c>
      <c r="Q97" s="78">
        <f>Size!Q97</f>
        <v>0.20312916928509217</v>
      </c>
    </row>
    <row r="98" spans="2:17">
      <c r="B98" s="369"/>
      <c r="C98" s="151" t="s">
        <v>96</v>
      </c>
      <c r="D98" s="77">
        <f>Size!D98</f>
        <v>263633763.90103921</v>
      </c>
      <c r="E98" s="76">
        <f>Size!E98</f>
        <v>33848153.051659048</v>
      </c>
      <c r="F98" s="78">
        <f>Size!F98</f>
        <v>0.14730318807406018</v>
      </c>
      <c r="G98" s="95">
        <f>Size!G98</f>
        <v>13.245489467290392</v>
      </c>
      <c r="H98" s="81">
        <f>Size!H98</f>
        <v>0.34423291052641503</v>
      </c>
      <c r="I98" s="178">
        <f>Size!I98</f>
        <v>3.6414353406339028</v>
      </c>
      <c r="J98" s="179">
        <f>Size!J98</f>
        <v>0.18638947738632705</v>
      </c>
      <c r="K98" s="78">
        <f>Size!K98</f>
        <v>5.3947034211328806E-2</v>
      </c>
      <c r="L98" s="79">
        <f>Size!L98</f>
        <v>960005304.85357869</v>
      </c>
      <c r="M98" s="80">
        <f>Size!M98</f>
        <v>166085480.65461051</v>
      </c>
      <c r="N98" s="78">
        <f>Size!N98</f>
        <v>0.20919679241185821</v>
      </c>
      <c r="O98" s="77">
        <f>Size!O98</f>
        <v>740497037.8842504</v>
      </c>
      <c r="P98" s="76">
        <f>Size!P98</f>
        <v>83984670.542248249</v>
      </c>
      <c r="Q98" s="78">
        <f>Size!Q98</f>
        <v>0.12792549648725421</v>
      </c>
    </row>
    <row r="99" spans="2:17" ht="15" customHeight="1">
      <c r="B99" s="369"/>
      <c r="C99" s="151" t="s">
        <v>97</v>
      </c>
      <c r="D99" s="77">
        <f>Size!D99</f>
        <v>599513887.06151998</v>
      </c>
      <c r="E99" s="76">
        <f>Size!E99</f>
        <v>111268555.59200519</v>
      </c>
      <c r="F99" s="78">
        <f>Size!F99</f>
        <v>0.22789476605359535</v>
      </c>
      <c r="G99" s="95">
        <f>Size!G99</f>
        <v>30.120781037547459</v>
      </c>
      <c r="H99" s="81">
        <f>Size!H99</f>
        <v>2.7083670894028451</v>
      </c>
      <c r="I99" s="178">
        <f>Size!I99</f>
        <v>2.1974279495947915</v>
      </c>
      <c r="J99" s="179">
        <f>Size!J99</f>
        <v>0.10321273043338985</v>
      </c>
      <c r="K99" s="78">
        <f>Size!K99</f>
        <v>4.9284681674083099E-2</v>
      </c>
      <c r="L99" s="79">
        <f>Size!L99</f>
        <v>1317388571.5991993</v>
      </c>
      <c r="M99" s="80">
        <f>Size!M99</f>
        <v>294897767.75123811</v>
      </c>
      <c r="N99" s="78">
        <f>Size!N99</f>
        <v>0.28841116872781947</v>
      </c>
      <c r="O99" s="77">
        <f>Size!O99</f>
        <v>262171212.59944415</v>
      </c>
      <c r="P99" s="76">
        <f>Size!P99</f>
        <v>46548926.498215318</v>
      </c>
      <c r="Q99" s="78">
        <f>Size!Q99</f>
        <v>0.21588179654287618</v>
      </c>
    </row>
    <row r="100" spans="2:17" ht="15" thickBot="1">
      <c r="B100" s="372"/>
      <c r="C100" s="152" t="s">
        <v>98</v>
      </c>
      <c r="D100" s="144">
        <f>Size!D100</f>
        <v>1126550619.3701019</v>
      </c>
      <c r="E100" s="138">
        <f>Size!E100</f>
        <v>64456548.788332462</v>
      </c>
      <c r="F100" s="140">
        <f>Size!F100</f>
        <v>6.0688173085295484E-2</v>
      </c>
      <c r="G100" s="141">
        <f>Size!G100</f>
        <v>56.600164343279452</v>
      </c>
      <c r="H100" s="142">
        <f>Size!H100</f>
        <v>-3.0308458028467484</v>
      </c>
      <c r="I100" s="180">
        <f>Size!I100</f>
        <v>2.5053588985163029</v>
      </c>
      <c r="J100" s="181">
        <f>Size!J100</f>
        <v>0.14938102579148627</v>
      </c>
      <c r="K100" s="140">
        <f>Size!K100</f>
        <v>6.3405105591555905E-2</v>
      </c>
      <c r="L100" s="143">
        <f>Size!L100</f>
        <v>2822413618.8679376</v>
      </c>
      <c r="M100" s="139">
        <f>Size!M100</f>
        <v>320143489.82505894</v>
      </c>
      <c r="N100" s="140">
        <f>Size!N100</f>
        <v>0.12794121869948319</v>
      </c>
      <c r="O100" s="144">
        <f>Size!O100</f>
        <v>486275597.23201847</v>
      </c>
      <c r="P100" s="138">
        <f>Size!P100</f>
        <v>13035071.891602695</v>
      </c>
      <c r="Q100" s="140">
        <f>Size!Q100</f>
        <v>2.7544284974804694E-2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73" t="s">
        <v>125</v>
      </c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</row>
    <row r="103" spans="2:17">
      <c r="B103" s="374" t="s">
        <v>18</v>
      </c>
      <c r="C103" s="374"/>
      <c r="D103" s="374"/>
      <c r="E103" s="374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</row>
    <row r="104" spans="2:17" ht="15" thickBot="1">
      <c r="B104" s="374" t="str">
        <f>'HOME PAGE'!H7</f>
        <v>YTD Ending 11-30-2025</v>
      </c>
      <c r="C104" s="374"/>
      <c r="D104" s="374"/>
      <c r="E104" s="374"/>
      <c r="F104" s="374"/>
      <c r="G104" s="374"/>
      <c r="H104" s="374"/>
      <c r="I104" s="374"/>
      <c r="J104" s="374"/>
      <c r="K104" s="374"/>
      <c r="L104" s="374"/>
      <c r="M104" s="374"/>
      <c r="N104" s="374"/>
      <c r="O104" s="374"/>
      <c r="P104" s="374"/>
      <c r="Q104" s="374"/>
    </row>
    <row r="105" spans="2:17">
      <c r="D105" s="375" t="s">
        <v>55</v>
      </c>
      <c r="E105" s="376"/>
      <c r="F105" s="377"/>
      <c r="G105" s="378" t="s">
        <v>20</v>
      </c>
      <c r="H105" s="379"/>
      <c r="I105" s="375" t="s">
        <v>21</v>
      </c>
      <c r="J105" s="376"/>
      <c r="K105" s="377"/>
      <c r="L105" s="378" t="s">
        <v>22</v>
      </c>
      <c r="M105" s="376"/>
      <c r="N105" s="379"/>
      <c r="O105" s="375" t="s">
        <v>23</v>
      </c>
      <c r="P105" s="376"/>
      <c r="Q105" s="377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77" t="s">
        <v>11</v>
      </c>
      <c r="D107" s="268">
        <f>'Segment Data'!D87</f>
        <v>1865927596.7661846</v>
      </c>
      <c r="E107" s="269">
        <f>'Segment Data'!E87</f>
        <v>196888888.56765842</v>
      </c>
      <c r="F107" s="270">
        <f>'Segment Data'!F87</f>
        <v>0.11796544178425321</v>
      </c>
      <c r="G107" s="271">
        <f>'Segment Data'!G87</f>
        <v>99.966770698394896</v>
      </c>
      <c r="H107" s="272">
        <f>'Segment Data'!H87</f>
        <v>2.2163803327501341E-2</v>
      </c>
      <c r="I107" s="273">
        <f>'Segment Data'!I87</f>
        <v>2.5663700205661799</v>
      </c>
      <c r="J107" s="274">
        <f>'Segment Data'!J87</f>
        <v>0.13897774764486392</v>
      </c>
      <c r="K107" s="270">
        <f>'Segment Data'!K87</f>
        <v>5.7253930151803238E-2</v>
      </c>
      <c r="L107" s="275">
        <f>'Segment Data'!L87</f>
        <v>4788660644.8878355</v>
      </c>
      <c r="M107" s="276">
        <f>'Segment Data'!M87</f>
        <v>737248981.40015793</v>
      </c>
      <c r="N107" s="270">
        <f>'Segment Data'!N87</f>
        <v>0.18197335710029861</v>
      </c>
      <c r="O107" s="268">
        <f>'Segment Data'!O87</f>
        <v>1396301222.5973694</v>
      </c>
      <c r="P107" s="269">
        <f>'Segment Data'!P87</f>
        <v>134531177.09052682</v>
      </c>
      <c r="Q107" s="270">
        <f>'Segment Data'!Q87</f>
        <v>0.10662099450655983</v>
      </c>
    </row>
    <row r="108" spans="2:17">
      <c r="B108" s="365" t="s">
        <v>51</v>
      </c>
      <c r="C108" s="151" t="s">
        <v>134</v>
      </c>
      <c r="D108" s="77">
        <f>'Segment Data'!D88</f>
        <v>31772189.319699321</v>
      </c>
      <c r="E108" s="76">
        <f>'Segment Data'!E88</f>
        <v>15273059.074235508</v>
      </c>
      <c r="F108" s="78">
        <f>'Segment Data'!F88</f>
        <v>0.92568873916457539</v>
      </c>
      <c r="G108" s="95">
        <f>'Segment Data'!G88</f>
        <v>1.7021899294554306</v>
      </c>
      <c r="H108" s="81">
        <f>'Segment Data'!H88</f>
        <v>0.71419661426548997</v>
      </c>
      <c r="I108" s="178">
        <f>'Segment Data'!I88</f>
        <v>3.5603948766130529</v>
      </c>
      <c r="J108" s="179">
        <f>'Segment Data'!J88</f>
        <v>-0.80728584260350722</v>
      </c>
      <c r="K108" s="78">
        <f>'Segment Data'!K88</f>
        <v>-0.18483169775933433</v>
      </c>
      <c r="L108" s="79">
        <f>'Segment Data'!L88</f>
        <v>113121540.07263742</v>
      </c>
      <c r="M108" s="80">
        <f>'Segment Data'!M88</f>
        <v>41058607.01568234</v>
      </c>
      <c r="N108" s="78">
        <f>'Segment Data'!N88</f>
        <v>0.56976042014875505</v>
      </c>
      <c r="O108" s="77">
        <f>'Segment Data'!O88</f>
        <v>41244669.670471311</v>
      </c>
      <c r="P108" s="76">
        <f>'Segment Data'!P88</f>
        <v>9052899.9622006528</v>
      </c>
      <c r="Q108" s="78">
        <f>'Segment Data'!Q88</f>
        <v>0.2812178405921808</v>
      </c>
    </row>
    <row r="109" spans="2:17">
      <c r="B109" s="366"/>
      <c r="C109" s="151" t="s">
        <v>138</v>
      </c>
      <c r="D109" s="77">
        <f>'Segment Data'!D89</f>
        <v>26415753.507832661</v>
      </c>
      <c r="E109" s="76">
        <f>'Segment Data'!E89</f>
        <v>2405069.6318880282</v>
      </c>
      <c r="F109" s="78">
        <f>'Segment Data'!F89</f>
        <v>0.10016664432859297</v>
      </c>
      <c r="G109" s="95">
        <f>'Segment Data'!G89</f>
        <v>1.4152197428878737</v>
      </c>
      <c r="H109" s="81">
        <f>'Segment Data'!H89</f>
        <v>-2.257696576556012E-2</v>
      </c>
      <c r="I109" s="178">
        <f>'Segment Data'!I89</f>
        <v>3.3337544730343813</v>
      </c>
      <c r="J109" s="179">
        <f>'Segment Data'!J89</f>
        <v>-4.5159292580425614E-3</v>
      </c>
      <c r="K109" s="78">
        <f>'Segment Data'!K89</f>
        <v>-1.3527751541461193E-3</v>
      </c>
      <c r="L109" s="79">
        <f>'Segment Data'!L89</f>
        <v>88063636.415310785</v>
      </c>
      <c r="M109" s="80">
        <f>'Segment Data'!M89</f>
        <v>7909481.0934448838</v>
      </c>
      <c r="N109" s="78">
        <f>'Segment Data'!N89</f>
        <v>9.8678366226725017E-2</v>
      </c>
      <c r="O109" s="77">
        <f>'Segment Data'!O89</f>
        <v>28691084.250261426</v>
      </c>
      <c r="P109" s="76">
        <f>'Segment Data'!P89</f>
        <v>3057138.2067058086</v>
      </c>
      <c r="Q109" s="78">
        <f>'Segment Data'!Q89</f>
        <v>0.11926131862458118</v>
      </c>
    </row>
    <row r="110" spans="2:17">
      <c r="B110" s="366"/>
      <c r="C110" s="151" t="s">
        <v>135</v>
      </c>
      <c r="D110" s="77">
        <f>'Segment Data'!D90</f>
        <v>958011762.1201582</v>
      </c>
      <c r="E110" s="76">
        <f>'Segment Data'!E90</f>
        <v>194958348.86449897</v>
      </c>
      <c r="F110" s="78">
        <f>'Segment Data'!F90</f>
        <v>0.25549764338604519</v>
      </c>
      <c r="G110" s="95">
        <f>'Segment Data'!G90</f>
        <v>51.325325975245619</v>
      </c>
      <c r="H110" s="81">
        <f>'Segment Data'!H90</f>
        <v>5.6325130685331786</v>
      </c>
      <c r="I110" s="178">
        <f>'Segment Data'!I90</f>
        <v>2.8050853117541847</v>
      </c>
      <c r="J110" s="179">
        <f>'Segment Data'!J90</f>
        <v>0.10737973260992728</v>
      </c>
      <c r="K110" s="78">
        <f>'Segment Data'!K90</f>
        <v>3.9804096280954923E-2</v>
      </c>
      <c r="L110" s="79">
        <f>'Segment Data'!L90</f>
        <v>2687304722.4109998</v>
      </c>
      <c r="M110" s="80">
        <f>'Segment Data'!M90</f>
        <v>628811272.28613925</v>
      </c>
      <c r="N110" s="78">
        <f>'Segment Data'!N90</f>
        <v>0.30547159246389533</v>
      </c>
      <c r="O110" s="77">
        <f>'Segment Data'!O90</f>
        <v>800362583.01659703</v>
      </c>
      <c r="P110" s="76">
        <f>'Segment Data'!P90</f>
        <v>130061488.90194261</v>
      </c>
      <c r="Q110" s="78">
        <f>'Segment Data'!Q90</f>
        <v>0.19403442728037038</v>
      </c>
    </row>
    <row r="111" spans="2:17">
      <c r="B111" s="366"/>
      <c r="C111" s="151" t="s">
        <v>137</v>
      </c>
      <c r="D111" s="77">
        <f>'Segment Data'!D91</f>
        <v>4914351.4449229352</v>
      </c>
      <c r="E111" s="76">
        <f>'Segment Data'!E91</f>
        <v>1966600.7642701571</v>
      </c>
      <c r="F111" s="78">
        <f>'Segment Data'!F91</f>
        <v>0.66715301846174258</v>
      </c>
      <c r="G111" s="95">
        <f>'Segment Data'!G91</f>
        <v>0.26328558775664912</v>
      </c>
      <c r="H111" s="81">
        <f>'Segment Data'!H91</f>
        <v>8.6769739708704219E-2</v>
      </c>
      <c r="I111" s="178">
        <f>'Segment Data'!I91</f>
        <v>4.611955620030491</v>
      </c>
      <c r="J111" s="179">
        <f>'Segment Data'!J91</f>
        <v>-0.17952056987673792</v>
      </c>
      <c r="K111" s="78">
        <f>'Segment Data'!K91</f>
        <v>-3.7466651771093061E-2</v>
      </c>
      <c r="L111" s="79">
        <f>'Segment Data'!L91</f>
        <v>22664770.765217297</v>
      </c>
      <c r="M111" s="80">
        <f>'Segment Data'!M91</f>
        <v>8540693.5650866833</v>
      </c>
      <c r="N111" s="78">
        <f>'Segment Data'!N91</f>
        <v>0.60469037686991001</v>
      </c>
      <c r="O111" s="77">
        <f>'Segment Data'!O91</f>
        <v>7129714.6380580049</v>
      </c>
      <c r="P111" s="76">
        <f>'Segment Data'!P91</f>
        <v>2284474.440330592</v>
      </c>
      <c r="Q111" s="78">
        <f>'Segment Data'!Q91</f>
        <v>0.4714883776870526</v>
      </c>
    </row>
    <row r="112" spans="2:17" ht="15" thickBot="1">
      <c r="B112" s="367"/>
      <c r="C112" s="151" t="s">
        <v>136</v>
      </c>
      <c r="D112" s="144">
        <f>'Segment Data'!D92</f>
        <v>844813540.37323272</v>
      </c>
      <c r="E112" s="138">
        <f>'Segment Data'!E92</f>
        <v>-17714189.767475963</v>
      </c>
      <c r="F112" s="140">
        <f>'Segment Data'!F92</f>
        <v>-2.053753073490884E-2</v>
      </c>
      <c r="G112" s="141">
        <f>'Segment Data'!G92</f>
        <v>45.260749463031168</v>
      </c>
      <c r="H112" s="142">
        <f>'Segment Data'!H92</f>
        <v>-6.3887386534266639</v>
      </c>
      <c r="I112" s="180">
        <f>'Segment Data'!I92</f>
        <v>2.2223909602516572</v>
      </c>
      <c r="J112" s="181">
        <f>'Segment Data'!J92</f>
        <v>0.10468855607980876</v>
      </c>
      <c r="K112" s="140">
        <f>'Segment Data'!K92</f>
        <v>4.9434970595289292E-2</v>
      </c>
      <c r="L112" s="143">
        <f>'Segment Data'!L92</f>
        <v>1877505975.2236707</v>
      </c>
      <c r="M112" s="139">
        <f>'Segment Data'!M92</f>
        <v>50928927.439804554</v>
      </c>
      <c r="N112" s="140">
        <f>'Segment Data'!N92</f>
        <v>2.788216763240027E-2</v>
      </c>
      <c r="O112" s="144">
        <f>'Segment Data'!O92</f>
        <v>518873171.02198148</v>
      </c>
      <c r="P112" s="138">
        <f>'Segment Data'!P92</f>
        <v>-9924824.4206529856</v>
      </c>
      <c r="Q112" s="140">
        <f>'Segment Data'!Q92</f>
        <v>-1.8768649855310692E-2</v>
      </c>
    </row>
    <row r="113" spans="2:17">
      <c r="B113" s="371" t="s">
        <v>52</v>
      </c>
      <c r="C113" s="150" t="s">
        <v>64</v>
      </c>
      <c r="D113" s="116">
        <f>'Type Data'!D59</f>
        <v>1447583084.7773294</v>
      </c>
      <c r="E113" s="110">
        <f>'Type Data'!E59</f>
        <v>146003777.55629849</v>
      </c>
      <c r="F113" s="112">
        <f>'Type Data'!F59</f>
        <v>0.11217432295234277</v>
      </c>
      <c r="G113" s="113">
        <f>'Type Data'!G59</f>
        <v>77.554030796053311</v>
      </c>
      <c r="H113" s="114">
        <f>'Type Data'!H59</f>
        <v>-0.38654156093420511</v>
      </c>
      <c r="I113" s="182">
        <f>'Type Data'!I59</f>
        <v>2.5140891894601629</v>
      </c>
      <c r="J113" s="183">
        <f>'Type Data'!J59</f>
        <v>0.12470469426359454</v>
      </c>
      <c r="K113" s="112">
        <f>'Type Data'!K59</f>
        <v>5.2191137305147454E-2</v>
      </c>
      <c r="L113" s="115">
        <f>'Type Data'!L59</f>
        <v>3639352984.2840786</v>
      </c>
      <c r="M113" s="111">
        <f>'Type Data'!M59</f>
        <v>529379568.34145641</v>
      </c>
      <c r="N113" s="112">
        <f>'Type Data'!N59</f>
        <v>0.17021996574880796</v>
      </c>
      <c r="O113" s="116">
        <f>'Type Data'!O59</f>
        <v>1007941430.3200471</v>
      </c>
      <c r="P113" s="110">
        <f>'Type Data'!P59</f>
        <v>93904379.411710262</v>
      </c>
      <c r="Q113" s="112">
        <f>'Type Data'!Q59</f>
        <v>0.10273585662462095</v>
      </c>
    </row>
    <row r="114" spans="2:17">
      <c r="B114" s="369"/>
      <c r="C114" s="151" t="s">
        <v>65</v>
      </c>
      <c r="D114" s="77">
        <f>'Type Data'!D60</f>
        <v>307908514.72114575</v>
      </c>
      <c r="E114" s="76">
        <f>'Type Data'!E60</f>
        <v>47624260.595407635</v>
      </c>
      <c r="F114" s="78">
        <f>'Type Data'!F60</f>
        <v>0.18297019447208401</v>
      </c>
      <c r="G114" s="95">
        <f>'Type Data'!G60</f>
        <v>16.496149122054696</v>
      </c>
      <c r="H114" s="81">
        <f>'Type Data'!H60</f>
        <v>0.90992734553825194</v>
      </c>
      <c r="I114" s="178">
        <f>'Type Data'!I60</f>
        <v>2.7462258685665555</v>
      </c>
      <c r="J114" s="179">
        <f>'Type Data'!J60</f>
        <v>0.1897308155137134</v>
      </c>
      <c r="K114" s="78">
        <f>'Type Data'!K60</f>
        <v>7.4215209330112372E-2</v>
      </c>
      <c r="L114" s="79">
        <f>'Type Data'!L60</f>
        <v>845586328.27911651</v>
      </c>
      <c r="M114" s="80">
        <f>'Type Data'!M60</f>
        <v>180170920.21911824</v>
      </c>
      <c r="N114" s="78">
        <f>'Type Data'!N60</f>
        <v>0.27076457508611346</v>
      </c>
      <c r="O114" s="77">
        <f>'Type Data'!O60</f>
        <v>197698343.64279121</v>
      </c>
      <c r="P114" s="76">
        <f>'Type Data'!P60</f>
        <v>35969108.938760251</v>
      </c>
      <c r="Q114" s="78">
        <f>'Type Data'!Q60</f>
        <v>0.22240325940195493</v>
      </c>
    </row>
    <row r="115" spans="2:17">
      <c r="B115" s="369"/>
      <c r="C115" s="151" t="s">
        <v>66</v>
      </c>
      <c r="D115" s="77">
        <f>'Type Data'!D61</f>
        <v>104727146.24886908</v>
      </c>
      <c r="E115" s="76">
        <f>'Type Data'!E61</f>
        <v>2709233.1946846843</v>
      </c>
      <c r="F115" s="78">
        <f>'Type Data'!F61</f>
        <v>2.6556445957150086E-2</v>
      </c>
      <c r="G115" s="95">
        <f>'Type Data'!G61</f>
        <v>5.6107400057226542</v>
      </c>
      <c r="H115" s="81">
        <f>'Type Data'!H61</f>
        <v>-0.49824965783093589</v>
      </c>
      <c r="I115" s="178">
        <f>'Type Data'!I61</f>
        <v>2.7309193080138856</v>
      </c>
      <c r="J115" s="179">
        <f>'Type Data'!J61</f>
        <v>0.1729185098235666</v>
      </c>
      <c r="K115" s="78">
        <f>'Type Data'!K61</f>
        <v>6.7599083606971269E-2</v>
      </c>
      <c r="L115" s="79">
        <f>'Type Data'!L61</f>
        <v>286001385.76423055</v>
      </c>
      <c r="M115" s="80">
        <f>'Type Data'!M61</f>
        <v>25039482.741916299</v>
      </c>
      <c r="N115" s="78">
        <f>'Type Data'!N61</f>
        <v>9.5950720974682768E-2</v>
      </c>
      <c r="O115" s="77">
        <f>'Type Data'!O61</f>
        <v>167826044.55984274</v>
      </c>
      <c r="P115" s="76">
        <f>'Type Data'!P61</f>
        <v>2451219.8551479578</v>
      </c>
      <c r="Q115" s="78">
        <f>'Type Data'!Q61</f>
        <v>1.4822206823348311E-2</v>
      </c>
    </row>
    <row r="116" spans="2:17" ht="15" thickBot="1">
      <c r="B116" s="372"/>
      <c r="C116" s="152" t="s">
        <v>67</v>
      </c>
      <c r="D116" s="144">
        <f>'Type Data'!D62</f>
        <v>5708851.018671752</v>
      </c>
      <c r="E116" s="138">
        <f>'Type Data'!E62</f>
        <v>551617.22122715134</v>
      </c>
      <c r="F116" s="140">
        <f>'Type Data'!F62</f>
        <v>0.10695990193434252</v>
      </c>
      <c r="G116" s="141">
        <f>'Type Data'!G62</f>
        <v>0.30585077455519821</v>
      </c>
      <c r="H116" s="142">
        <f>'Type Data'!H62</f>
        <v>-2.9723234470604987E-3</v>
      </c>
      <c r="I116" s="180">
        <f>'Type Data'!I62</f>
        <v>3.1039427202518222</v>
      </c>
      <c r="J116" s="181">
        <f>'Type Data'!J62</f>
        <v>0.18359102507829261</v>
      </c>
      <c r="K116" s="140">
        <f>'Type Data'!K62</f>
        <v>6.2866066913007029E-2</v>
      </c>
      <c r="L116" s="143">
        <f>'Type Data'!L62</f>
        <v>17719946.560408384</v>
      </c>
      <c r="M116" s="139">
        <f>'Type Data'!M62</f>
        <v>2659010.0976348259</v>
      </c>
      <c r="N116" s="140">
        <f>'Type Data'!N62</f>
        <v>0.17655011719936264</v>
      </c>
      <c r="O116" s="144">
        <f>'Type Data'!O62</f>
        <v>22835404.074687008</v>
      </c>
      <c r="P116" s="138">
        <f>'Type Data'!P62</f>
        <v>2206468.8849086054</v>
      </c>
      <c r="Q116" s="140">
        <f>'Type Data'!Q62</f>
        <v>0.10695990193434252</v>
      </c>
    </row>
    <row r="117" spans="2:17" ht="15" thickBot="1">
      <c r="B117" s="94" t="s">
        <v>68</v>
      </c>
      <c r="C117" s="153" t="s">
        <v>69</v>
      </c>
      <c r="D117" s="137">
        <f>Granola!D17</f>
        <v>0</v>
      </c>
      <c r="E117" s="131">
        <f>Granola!E17</f>
        <v>-99940</v>
      </c>
      <c r="F117" s="133">
        <f>Granola!F17</f>
        <v>-1</v>
      </c>
      <c r="G117" s="134">
        <f>Granola!G17</f>
        <v>0</v>
      </c>
      <c r="H117" s="135">
        <f>Granola!H17</f>
        <v>-5.8656270299134276E-3</v>
      </c>
      <c r="I117" s="184">
        <f>Granola!I17</f>
        <v>0</v>
      </c>
      <c r="J117" s="185">
        <f>Granola!J17</f>
        <v>-5.1154065439263556</v>
      </c>
      <c r="K117" s="133">
        <f>Granola!K17</f>
        <v>-1</v>
      </c>
      <c r="L117" s="136">
        <f>Granola!L17</f>
        <v>0</v>
      </c>
      <c r="M117" s="132">
        <f>Granola!M17</f>
        <v>-511233.73</v>
      </c>
      <c r="N117" s="133">
        <f>Granola!N17</f>
        <v>-1</v>
      </c>
      <c r="O117" s="137">
        <f>Granola!O17</f>
        <v>0</v>
      </c>
      <c r="P117" s="131">
        <f>Granola!P17</f>
        <v>-39976</v>
      </c>
      <c r="Q117" s="133">
        <f>Granola!Q17</f>
        <v>-1</v>
      </c>
    </row>
    <row r="118" spans="2:17">
      <c r="B118" s="368" t="s">
        <v>70</v>
      </c>
      <c r="C118" s="154" t="s">
        <v>14</v>
      </c>
      <c r="D118" s="125">
        <f>'NB vs PL'!D31</f>
        <v>1462674101.1195991</v>
      </c>
      <c r="E118" s="117">
        <f>'NB vs PL'!E31</f>
        <v>154189930.95160818</v>
      </c>
      <c r="F118" s="121">
        <f>'NB vs PL'!F31</f>
        <v>0.11783859099480919</v>
      </c>
      <c r="G118" s="122">
        <f>'NB vs PL'!G31</f>
        <v>78.362529567874873</v>
      </c>
      <c r="H118" s="123">
        <f>'NB vs PL'!H31</f>
        <v>8.4833893945557293E-3</v>
      </c>
      <c r="I118" s="186">
        <f>'NB vs PL'!I31</f>
        <v>2.7803793422529748</v>
      </c>
      <c r="J118" s="187">
        <f>'NB vs PL'!J31</f>
        <v>0.1375663867215704</v>
      </c>
      <c r="K118" s="121">
        <f>'NB vs PL'!K31</f>
        <v>5.2053016628983942E-2</v>
      </c>
      <c r="L118" s="124">
        <f>'NB vs PL'!L31</f>
        <v>4066788855.2013721</v>
      </c>
      <c r="M118" s="118">
        <f>'NB vs PL'!M31</f>
        <v>608709938.17364693</v>
      </c>
      <c r="N118" s="121">
        <f>'NB vs PL'!N31</f>
        <v>0.17602546176038197</v>
      </c>
      <c r="O118" s="125">
        <f>'NB vs PL'!O31</f>
        <v>1185043221.8011343</v>
      </c>
      <c r="P118" s="117">
        <f>'NB vs PL'!P31</f>
        <v>116975439.03050017</v>
      </c>
      <c r="Q118" s="121">
        <f>'NB vs PL'!Q31</f>
        <v>0.10952061368901009</v>
      </c>
    </row>
    <row r="119" spans="2:17" ht="15" thickBot="1">
      <c r="B119" s="370"/>
      <c r="C119" s="155" t="s">
        <v>13</v>
      </c>
      <c r="D119" s="130">
        <f>'NB vs PL'!D32</f>
        <v>403873736.45710045</v>
      </c>
      <c r="E119" s="119">
        <f>'NB vs PL'!E32</f>
        <v>42394153.652597368</v>
      </c>
      <c r="F119" s="126">
        <f>'NB vs PL'!F32</f>
        <v>0.11727952467933757</v>
      </c>
      <c r="G119" s="127">
        <f>'NB vs PL'!G32</f>
        <v>21.637470432123155</v>
      </c>
      <c r="H119" s="128">
        <f>'NB vs PL'!H32</f>
        <v>-8.4833893934721516E-3</v>
      </c>
      <c r="I119" s="188">
        <f>'NB vs PL'!I32</f>
        <v>1.7954442761899896</v>
      </c>
      <c r="J119" s="189">
        <f>'NB vs PL'!J32</f>
        <v>0.13891589916383706</v>
      </c>
      <c r="K119" s="126">
        <f>'NB vs PL'!K32</f>
        <v>8.3859655584785628E-2</v>
      </c>
      <c r="L119" s="129">
        <f>'NB vs PL'!L32</f>
        <v>725132788.42536533</v>
      </c>
      <c r="M119" s="120">
        <f>'NB vs PL'!M32</f>
        <v>126331601.79413116</v>
      </c>
      <c r="N119" s="126">
        <f>'NB vs PL'!N32</f>
        <v>0.21097420081087989</v>
      </c>
      <c r="O119" s="130">
        <f>'NB vs PL'!O32</f>
        <v>211812425.99350792</v>
      </c>
      <c r="P119" s="119">
        <f>'NB vs PL'!P32</f>
        <v>16519638.49935016</v>
      </c>
      <c r="Q119" s="126">
        <f>'NB vs PL'!Q32</f>
        <v>8.4589086526528023E-2</v>
      </c>
    </row>
    <row r="120" spans="2:17">
      <c r="B120" s="371" t="s">
        <v>53</v>
      </c>
      <c r="C120" s="150" t="s">
        <v>60</v>
      </c>
      <c r="D120" s="116">
        <f>Package!D59</f>
        <v>890600099.41782629</v>
      </c>
      <c r="E120" s="110">
        <f>Package!E59</f>
        <v>47909593.217365861</v>
      </c>
      <c r="F120" s="112">
        <f>Package!F59</f>
        <v>5.6853130378057275E-2</v>
      </c>
      <c r="G120" s="113">
        <f>Package!G59</f>
        <v>47.713756995055427</v>
      </c>
      <c r="H120" s="114">
        <f>Package!H59</f>
        <v>-2.7478476176474729</v>
      </c>
      <c r="I120" s="182">
        <f>Package!I59</f>
        <v>2.6354342692300747</v>
      </c>
      <c r="J120" s="183">
        <f>Package!J59</f>
        <v>0.14572617794049503</v>
      </c>
      <c r="K120" s="112">
        <f>Package!K59</f>
        <v>5.8531431234982285E-2</v>
      </c>
      <c r="L120" s="115">
        <f>Package!L59</f>
        <v>2347118022.185451</v>
      </c>
      <c r="M120" s="111">
        <f>Package!M59</f>
        <v>249064650.4452529</v>
      </c>
      <c r="N120" s="112">
        <f>Package!N59</f>
        <v>0.11871225670425631</v>
      </c>
      <c r="O120" s="116">
        <f>Package!O59</f>
        <v>875831772.25232077</v>
      </c>
      <c r="P120" s="110">
        <f>Package!P59</f>
        <v>52235446.865130901</v>
      </c>
      <c r="Q120" s="112">
        <f>Package!Q59</f>
        <v>6.3423603596791098E-2</v>
      </c>
    </row>
    <row r="121" spans="2:17">
      <c r="B121" s="369"/>
      <c r="C121" s="151" t="s">
        <v>61</v>
      </c>
      <c r="D121" s="77">
        <f>Package!D60</f>
        <v>548561261.45469403</v>
      </c>
      <c r="E121" s="76">
        <f>Package!E60</f>
        <v>101533173.1327005</v>
      </c>
      <c r="F121" s="78">
        <f>Package!F60</f>
        <v>0.22712929183896458</v>
      </c>
      <c r="G121" s="95">
        <f>Package!G60</f>
        <v>29.38908129817175</v>
      </c>
      <c r="H121" s="81">
        <f>Package!H60</f>
        <v>2.6203512867400143</v>
      </c>
      <c r="I121" s="178">
        <f>Package!I60</f>
        <v>2.223396599713781</v>
      </c>
      <c r="J121" s="179">
        <f>Package!J60</f>
        <v>0.11156027745450103</v>
      </c>
      <c r="K121" s="78">
        <f>Package!K60</f>
        <v>5.2826195041077745E-2</v>
      </c>
      <c r="L121" s="79">
        <f>Package!L60</f>
        <v>1219669243.4530692</v>
      </c>
      <c r="M121" s="80">
        <f>Package!M60</f>
        <v>275619089.46455371</v>
      </c>
      <c r="N121" s="78">
        <f>Package!N60</f>
        <v>0.29195386315026928</v>
      </c>
      <c r="O121" s="77">
        <f>Package!O60</f>
        <v>243269362.24497169</v>
      </c>
      <c r="P121" s="76">
        <f>Package!P60</f>
        <v>42780038.002307832</v>
      </c>
      <c r="Q121" s="78">
        <f>Package!Q60</f>
        <v>0.21337813454111237</v>
      </c>
    </row>
    <row r="122" spans="2:17" ht="15" customHeight="1">
      <c r="B122" s="369"/>
      <c r="C122" s="151" t="s">
        <v>62</v>
      </c>
      <c r="D122" s="77">
        <f>Package!D61</f>
        <v>78357637.689113379</v>
      </c>
      <c r="E122" s="76">
        <f>Package!E61</f>
        <v>-9365880.9531808645</v>
      </c>
      <c r="F122" s="78">
        <f>Package!F61</f>
        <v>-0.1067659060892398</v>
      </c>
      <c r="G122" s="95">
        <f>Package!G61</f>
        <v>4.1979978284854411</v>
      </c>
      <c r="H122" s="81">
        <f>Package!H61</f>
        <v>-1.0550214952062165</v>
      </c>
      <c r="I122" s="178">
        <f>Package!I61</f>
        <v>2.1848716146580669</v>
      </c>
      <c r="J122" s="179">
        <f>Package!J61</f>
        <v>5.8944004923160875E-2</v>
      </c>
      <c r="K122" s="78">
        <f>Package!K61</f>
        <v>2.7726252132597749E-2</v>
      </c>
      <c r="L122" s="79">
        <f>Package!L61</f>
        <v>171201378.37860495</v>
      </c>
      <c r="M122" s="80">
        <f>Package!M61</f>
        <v>-15292471.92614311</v>
      </c>
      <c r="N122" s="78">
        <f>Package!N61</f>
        <v>-8.1999872388037506E-2</v>
      </c>
      <c r="O122" s="77">
        <f>Package!O61</f>
        <v>36978615.537401184</v>
      </c>
      <c r="P122" s="76">
        <f>Package!P61</f>
        <v>-2018222.5655841753</v>
      </c>
      <c r="Q122" s="78">
        <f>Package!Q61</f>
        <v>-5.1753492430702284E-2</v>
      </c>
    </row>
    <row r="123" spans="2:17" ht="15" thickBot="1">
      <c r="B123" s="372"/>
      <c r="C123" s="152" t="s">
        <v>63</v>
      </c>
      <c r="D123" s="144">
        <f>Package!D62</f>
        <v>307908514.72114545</v>
      </c>
      <c r="E123" s="138">
        <f>Package!E62</f>
        <v>47624260.595407307</v>
      </c>
      <c r="F123" s="140">
        <f>Package!F62</f>
        <v>0.18297019447208271</v>
      </c>
      <c r="G123" s="141">
        <f>Package!G62</f>
        <v>16.496149122054675</v>
      </c>
      <c r="H123" s="142">
        <f>Package!H62</f>
        <v>0.9099273455382324</v>
      </c>
      <c r="I123" s="180">
        <f>Package!I62</f>
        <v>2.7462258685665564</v>
      </c>
      <c r="J123" s="181">
        <f>Package!J62</f>
        <v>0.18973081551371518</v>
      </c>
      <c r="K123" s="140">
        <f>Package!K62</f>
        <v>7.4215209330113094E-2</v>
      </c>
      <c r="L123" s="143">
        <f>Package!L62</f>
        <v>845586328.27911592</v>
      </c>
      <c r="M123" s="139">
        <f>Package!M62</f>
        <v>180170920.21911776</v>
      </c>
      <c r="N123" s="140">
        <f>Package!N62</f>
        <v>0.27076457508611279</v>
      </c>
      <c r="O123" s="144">
        <f>Package!O62</f>
        <v>197698343.64279145</v>
      </c>
      <c r="P123" s="138">
        <f>Package!P62</f>
        <v>35969108.938760459</v>
      </c>
      <c r="Q123" s="140">
        <f>Package!Q62</f>
        <v>0.22240325940195618</v>
      </c>
    </row>
    <row r="124" spans="2:17">
      <c r="B124" s="368" t="s">
        <v>71</v>
      </c>
      <c r="C124" s="156" t="s">
        <v>72</v>
      </c>
      <c r="D124" s="116">
        <f>Flavor!D172</f>
        <v>141882703.49853724</v>
      </c>
      <c r="E124" s="110">
        <f>Flavor!E172</f>
        <v>2527632.2427519262</v>
      </c>
      <c r="F124" s="112">
        <f>Flavor!F172</f>
        <v>1.8138071474359724E-2</v>
      </c>
      <c r="G124" s="113">
        <f>Flavor!G172</f>
        <v>7.1284718124572324</v>
      </c>
      <c r="H124" s="114">
        <f>Flavor!H172</f>
        <v>-0.69558435934315721</v>
      </c>
      <c r="I124" s="182">
        <f>Flavor!I172</f>
        <v>2.6777815644514971</v>
      </c>
      <c r="J124" s="183">
        <f>Flavor!J172</f>
        <v>0.1080692681088089</v>
      </c>
      <c r="K124" s="112">
        <f>Flavor!K172</f>
        <v>4.2055006804698397E-2</v>
      </c>
      <c r="L124" s="115">
        <f>Flavor!L172</f>
        <v>379930887.74292094</v>
      </c>
      <c r="M124" s="111">
        <f>Flavor!M172</f>
        <v>21828447.579217911</v>
      </c>
      <c r="N124" s="112">
        <f>Flavor!N172</f>
        <v>6.0955874998336372E-2</v>
      </c>
      <c r="O124" s="116">
        <f>Flavor!O172</f>
        <v>132546481.77503987</v>
      </c>
      <c r="P124" s="110">
        <f>Flavor!P172</f>
        <v>-733387.20386503637</v>
      </c>
      <c r="Q124" s="112">
        <f>Flavor!Q172</f>
        <v>-5.502610480365302E-3</v>
      </c>
    </row>
    <row r="125" spans="2:17">
      <c r="B125" s="369"/>
      <c r="C125" s="151" t="s">
        <v>73</v>
      </c>
      <c r="D125" s="77">
        <f>Flavor!D173</f>
        <v>380621715.98395711</v>
      </c>
      <c r="E125" s="76">
        <f>Flavor!E173</f>
        <v>-15560104.917064786</v>
      </c>
      <c r="F125" s="78">
        <f>Flavor!F173</f>
        <v>-3.9275161292552506E-2</v>
      </c>
      <c r="G125" s="95">
        <f>Flavor!G173</f>
        <v>19.123198999578644</v>
      </c>
      <c r="H125" s="81">
        <f>Flavor!H173</f>
        <v>-3.1203318101913737</v>
      </c>
      <c r="I125" s="178">
        <f>Flavor!I173</f>
        <v>2.320553884600439</v>
      </c>
      <c r="J125" s="179">
        <f>Flavor!J173</f>
        <v>0.13521122309919198</v>
      </c>
      <c r="K125" s="78">
        <f>Flavor!K173</f>
        <v>6.1871863612595668E-2</v>
      </c>
      <c r="L125" s="79">
        <f>Flavor!L173</f>
        <v>883253201.58985662</v>
      </c>
      <c r="M125" s="80">
        <f>Flavor!M173</f>
        <v>17460166.663607001</v>
      </c>
      <c r="N125" s="78">
        <f>Flavor!N173</f>
        <v>2.0166674897187525E-2</v>
      </c>
      <c r="O125" s="77">
        <f>Flavor!O173</f>
        <v>221250243.17246872</v>
      </c>
      <c r="P125" s="76">
        <f>Flavor!P173</f>
        <v>13239830.020744056</v>
      </c>
      <c r="Q125" s="78">
        <f>Flavor!Q173</f>
        <v>6.3649842429219172E-2</v>
      </c>
    </row>
    <row r="126" spans="2:17">
      <c r="B126" s="369"/>
      <c r="C126" s="151" t="s">
        <v>74</v>
      </c>
      <c r="D126" s="77">
        <f>Flavor!D174</f>
        <v>257681427.80054519</v>
      </c>
      <c r="E126" s="76">
        <f>Flavor!E174</f>
        <v>30417229.554343522</v>
      </c>
      <c r="F126" s="78">
        <f>Flavor!F174</f>
        <v>0.13384083277996864</v>
      </c>
      <c r="G126" s="95">
        <f>Flavor!G174</f>
        <v>12.946432154000064</v>
      </c>
      <c r="H126" s="81">
        <f>Flavor!H174</f>
        <v>0.18673968716676548</v>
      </c>
      <c r="I126" s="178">
        <f>Flavor!I174</f>
        <v>2.6489703583707329</v>
      </c>
      <c r="J126" s="179">
        <f>Flavor!J174</f>
        <v>0.12900909124003368</v>
      </c>
      <c r="K126" s="78">
        <f>Flavor!K174</f>
        <v>5.1194870700106893E-2</v>
      </c>
      <c r="L126" s="79">
        <f>Flavor!L174</f>
        <v>682590464.14629233</v>
      </c>
      <c r="M126" s="80">
        <f>Flavor!M174</f>
        <v>109893487.16035151</v>
      </c>
      <c r="N126" s="78">
        <f>Flavor!N174</f>
        <v>0.19188766760864062</v>
      </c>
      <c r="O126" s="77">
        <f>Flavor!O174</f>
        <v>191752812.77128008</v>
      </c>
      <c r="P126" s="76">
        <f>Flavor!P174</f>
        <v>18906224.785391301</v>
      </c>
      <c r="Q126" s="78">
        <f>Flavor!Q174</f>
        <v>0.10938153310226065</v>
      </c>
    </row>
    <row r="127" spans="2:17">
      <c r="B127" s="369"/>
      <c r="C127" s="151" t="s">
        <v>75</v>
      </c>
      <c r="D127" s="77">
        <f>Flavor!D175</f>
        <v>38599384.587151155</v>
      </c>
      <c r="E127" s="76">
        <f>Flavor!E175</f>
        <v>-10893642.142426558</v>
      </c>
      <c r="F127" s="78">
        <f>Flavor!F175</f>
        <v>-0.22010458568128685</v>
      </c>
      <c r="G127" s="95">
        <f>Flavor!G175</f>
        <v>1.9393105588133928</v>
      </c>
      <c r="H127" s="81">
        <f>Flavor!H175</f>
        <v>-0.83946324364023051</v>
      </c>
      <c r="I127" s="178">
        <f>Flavor!I175</f>
        <v>2.5277018099645985</v>
      </c>
      <c r="J127" s="179">
        <f>Flavor!J175</f>
        <v>0.49690984637945723</v>
      </c>
      <c r="K127" s="78">
        <f>Flavor!K175</f>
        <v>0.24468771557585703</v>
      </c>
      <c r="L127" s="79">
        <f>Flavor!L175</f>
        <v>97567734.284461603</v>
      </c>
      <c r="M127" s="80">
        <f>Flavor!M175</f>
        <v>-2942306.6514693946</v>
      </c>
      <c r="N127" s="78">
        <f>Flavor!N175</f>
        <v>-2.9273758363554295E-2</v>
      </c>
      <c r="O127" s="77">
        <f>Flavor!O175</f>
        <v>29149882.809040681</v>
      </c>
      <c r="P127" s="76">
        <f>Flavor!P175</f>
        <v>3091627.3743337691</v>
      </c>
      <c r="Q127" s="78">
        <f>Flavor!Q175</f>
        <v>0.11864291460647976</v>
      </c>
    </row>
    <row r="128" spans="2:17">
      <c r="B128" s="369"/>
      <c r="C128" s="151" t="s">
        <v>76</v>
      </c>
      <c r="D128" s="77">
        <f>Flavor!D176</f>
        <v>363823556.99302047</v>
      </c>
      <c r="E128" s="76">
        <f>Flavor!E176</f>
        <v>74151570.927623272</v>
      </c>
      <c r="F128" s="78">
        <f>Flavor!F176</f>
        <v>0.25598461188746985</v>
      </c>
      <c r="G128" s="95">
        <f>Flavor!G176</f>
        <v>18.279225774404644</v>
      </c>
      <c r="H128" s="81">
        <f>Flavor!H176</f>
        <v>2.0156634228583066</v>
      </c>
      <c r="I128" s="178">
        <f>Flavor!I176</f>
        <v>2.3545948047439751</v>
      </c>
      <c r="J128" s="179">
        <f>Flavor!J176</f>
        <v>0.10089881449026672</v>
      </c>
      <c r="K128" s="78">
        <f>Flavor!K176</f>
        <v>4.477037494258846E-2</v>
      </c>
      <c r="L128" s="79">
        <f>Flavor!L176</f>
        <v>856657057.13923955</v>
      </c>
      <c r="M128" s="80">
        <f>Flavor!M176</f>
        <v>203824463.65482581</v>
      </c>
      <c r="N128" s="78">
        <f>Flavor!N176</f>
        <v>0.31221551388379337</v>
      </c>
      <c r="O128" s="77">
        <f>Flavor!O176</f>
        <v>180635355.44772458</v>
      </c>
      <c r="P128" s="76">
        <f>Flavor!P176</f>
        <v>32197371.226839244</v>
      </c>
      <c r="Q128" s="78">
        <f>Flavor!Q176</f>
        <v>0.21690789858024123</v>
      </c>
    </row>
    <row r="129" spans="2:17">
      <c r="B129" s="369"/>
      <c r="C129" s="151" t="s">
        <v>77</v>
      </c>
      <c r="D129" s="77">
        <f>Flavor!D177</f>
        <v>49976648.683484308</v>
      </c>
      <c r="E129" s="76">
        <f>Flavor!E177</f>
        <v>3340608.19499892</v>
      </c>
      <c r="F129" s="78">
        <f>Flavor!F177</f>
        <v>7.1631471282896084E-2</v>
      </c>
      <c r="G129" s="95">
        <f>Flavor!G177</f>
        <v>2.5109271435962497</v>
      </c>
      <c r="H129" s="81">
        <f>Flavor!H177</f>
        <v>-0.10744186963131064</v>
      </c>
      <c r="I129" s="178">
        <f>Flavor!I177</f>
        <v>2.7087600233155364</v>
      </c>
      <c r="J129" s="179">
        <f>Flavor!J177</f>
        <v>0.23435747034924148</v>
      </c>
      <c r="K129" s="78">
        <f>Flavor!K177</f>
        <v>9.4712749980109548E-2</v>
      </c>
      <c r="L129" s="79">
        <f>Flavor!L177</f>
        <v>135374748.05310732</v>
      </c>
      <c r="M129" s="80">
        <f>Flavor!M177</f>
        <v>19978410.408159569</v>
      </c>
      <c r="N129" s="78">
        <f>Flavor!N177</f>
        <v>0.1731286348933298</v>
      </c>
      <c r="O129" s="77">
        <f>Flavor!O177</f>
        <v>70485708.676348194</v>
      </c>
      <c r="P129" s="76">
        <f>Flavor!P177</f>
        <v>6221913.7155338377</v>
      </c>
      <c r="Q129" s="78">
        <f>Flavor!Q177</f>
        <v>9.6818336348292636E-2</v>
      </c>
    </row>
    <row r="130" spans="2:17">
      <c r="B130" s="369"/>
      <c r="C130" s="151" t="s">
        <v>78</v>
      </c>
      <c r="D130" s="77">
        <f>Flavor!D178</f>
        <v>4161795.5404448844</v>
      </c>
      <c r="E130" s="76">
        <f>Flavor!E178</f>
        <v>1222810.813104643</v>
      </c>
      <c r="F130" s="78">
        <f>Flavor!F178</f>
        <v>0.41606572559881161</v>
      </c>
      <c r="G130" s="95">
        <f>Flavor!G178</f>
        <v>0.2090969615586542</v>
      </c>
      <c r="H130" s="81">
        <f>Flavor!H178</f>
        <v>4.408838750707389E-2</v>
      </c>
      <c r="I130" s="178">
        <f>Flavor!I178</f>
        <v>3.6819771621390487</v>
      </c>
      <c r="J130" s="179">
        <f>Flavor!J178</f>
        <v>0.34513881118846124</v>
      </c>
      <c r="K130" s="78">
        <f>Flavor!K178</f>
        <v>0.10343288313326272</v>
      </c>
      <c r="L130" s="79">
        <f>Flavor!L178</f>
        <v>15323636.133410204</v>
      </c>
      <c r="M130" s="80">
        <f>Flavor!M178</f>
        <v>5516719.1823632307</v>
      </c>
      <c r="N130" s="78">
        <f>Flavor!N178</f>
        <v>0.56253348630369238</v>
      </c>
      <c r="O130" s="77">
        <f>Flavor!O178</f>
        <v>8187548.015091598</v>
      </c>
      <c r="P130" s="76">
        <f>Flavor!P178</f>
        <v>2210494.1945244111</v>
      </c>
      <c r="Q130" s="78">
        <f>Flavor!Q178</f>
        <v>0.36983006358718856</v>
      </c>
    </row>
    <row r="131" spans="2:17">
      <c r="B131" s="369"/>
      <c r="C131" s="151" t="s">
        <v>79</v>
      </c>
      <c r="D131" s="77">
        <f>Flavor!D179</f>
        <v>23828106.585193094</v>
      </c>
      <c r="E131" s="76">
        <f>Flavor!E179</f>
        <v>-1664755.0610339083</v>
      </c>
      <c r="F131" s="78">
        <f>Flavor!F179</f>
        <v>-6.5302792763569387E-2</v>
      </c>
      <c r="G131" s="95">
        <f>Flavor!G179</f>
        <v>1.1971719029058867</v>
      </c>
      <c r="H131" s="81">
        <f>Flavor!H179</f>
        <v>-0.23411853886004463</v>
      </c>
      <c r="I131" s="178">
        <f>Flavor!I179</f>
        <v>2.824438909316827</v>
      </c>
      <c r="J131" s="179">
        <f>Flavor!J179</f>
        <v>0.19277148553389489</v>
      </c>
      <c r="K131" s="78">
        <f>Flavor!K179</f>
        <v>7.3250701738288973E-2</v>
      </c>
      <c r="L131" s="79">
        <f>Flavor!L179</f>
        <v>67301031.374567881</v>
      </c>
      <c r="M131" s="80">
        <f>Flavor!M179</f>
        <v>212297.84118695557</v>
      </c>
      <c r="N131" s="78">
        <f>Flavor!N179</f>
        <v>3.1644335793181108E-3</v>
      </c>
      <c r="O131" s="77">
        <f>Flavor!O179</f>
        <v>35258409.610634454</v>
      </c>
      <c r="P131" s="76">
        <f>Flavor!P179</f>
        <v>409926.71930679679</v>
      </c>
      <c r="Q131" s="78">
        <f>Flavor!Q179</f>
        <v>1.1763115214660049E-2</v>
      </c>
    </row>
    <row r="132" spans="2:17">
      <c r="B132" s="369"/>
      <c r="C132" s="151" t="s">
        <v>80</v>
      </c>
      <c r="D132" s="77">
        <f>Flavor!D180</f>
        <v>11617031.44797474</v>
      </c>
      <c r="E132" s="76">
        <f>Flavor!E180</f>
        <v>-1889555.3630721625</v>
      </c>
      <c r="F132" s="78">
        <f>Flavor!F180</f>
        <v>-0.1398988056350931</v>
      </c>
      <c r="G132" s="95">
        <f>Flavor!G180</f>
        <v>0.58366297779327914</v>
      </c>
      <c r="H132" s="81">
        <f>Flavor!H180</f>
        <v>-0.17466101391105671</v>
      </c>
      <c r="I132" s="178">
        <f>Flavor!I180</f>
        <v>2.4484896792394508</v>
      </c>
      <c r="J132" s="179">
        <f>Flavor!J180</f>
        <v>7.4127101267653206E-2</v>
      </c>
      <c r="K132" s="78">
        <f>Flavor!K180</f>
        <v>3.1219790084028892E-2</v>
      </c>
      <c r="L132" s="79">
        <f>Flavor!L180</f>
        <v>28444181.603766281</v>
      </c>
      <c r="M132" s="80">
        <f>Flavor!M180</f>
        <v>-3625352.6765109226</v>
      </c>
      <c r="N132" s="78">
        <f>Flavor!N180</f>
        <v>-0.11304662689599825</v>
      </c>
      <c r="O132" s="77">
        <f>Flavor!O180</f>
        <v>5655770.7354315575</v>
      </c>
      <c r="P132" s="76">
        <f>Flavor!P180</f>
        <v>-262727.10375024937</v>
      </c>
      <c r="Q132" s="78">
        <f>Flavor!Q180</f>
        <v>-4.4390842218600804E-2</v>
      </c>
    </row>
    <row r="133" spans="2:17">
      <c r="B133" s="369"/>
      <c r="C133" s="151" t="s">
        <v>81</v>
      </c>
      <c r="D133" s="77">
        <f>Flavor!D181</f>
        <v>5409698.9866827279</v>
      </c>
      <c r="E133" s="76">
        <f>Flavor!E181</f>
        <v>252487.64690210484</v>
      </c>
      <c r="F133" s="78">
        <f>Flavor!F181</f>
        <v>4.8958173374536389E-2</v>
      </c>
      <c r="G133" s="95">
        <f>Flavor!G181</f>
        <v>0.27179413550464132</v>
      </c>
      <c r="H133" s="81">
        <f>Flavor!H181</f>
        <v>-1.7756225660377267E-2</v>
      </c>
      <c r="I133" s="178">
        <f>Flavor!I181</f>
        <v>3.5340771696275648</v>
      </c>
      <c r="J133" s="179">
        <f>Flavor!J181</f>
        <v>3.7401626216312156E-2</v>
      </c>
      <c r="K133" s="78">
        <f>Flavor!K181</f>
        <v>1.069633878007001E-2</v>
      </c>
      <c r="L133" s="79">
        <f>Flavor!L181</f>
        <v>19118293.6833928</v>
      </c>
      <c r="M133" s="80">
        <f>Flavor!M181</f>
        <v>1085198.9193787165</v>
      </c>
      <c r="N133" s="78">
        <f>Flavor!N181</f>
        <v>6.0178185363073879E-2</v>
      </c>
      <c r="O133" s="77">
        <f>Flavor!O181</f>
        <v>12537002.396219732</v>
      </c>
      <c r="P133" s="76">
        <f>Flavor!P181</f>
        <v>664055.97573697567</v>
      </c>
      <c r="Q133" s="78">
        <f>Flavor!Q181</f>
        <v>5.5930175393647148E-2</v>
      </c>
    </row>
    <row r="134" spans="2:17">
      <c r="B134" s="369"/>
      <c r="C134" s="151" t="s">
        <v>82</v>
      </c>
      <c r="D134" s="77">
        <f>Flavor!D182</f>
        <v>2479083.300517383</v>
      </c>
      <c r="E134" s="76">
        <f>Flavor!E182</f>
        <v>116575.35590864671</v>
      </c>
      <c r="F134" s="78">
        <f>Flavor!F182</f>
        <v>4.934390005954168E-2</v>
      </c>
      <c r="G134" s="95">
        <f>Flavor!G182</f>
        <v>0.12455412106419159</v>
      </c>
      <c r="H134" s="81">
        <f>Flavor!H182</f>
        <v>-8.0883059273274549E-3</v>
      </c>
      <c r="I134" s="178">
        <f>Flavor!I182</f>
        <v>3.1061639752880921</v>
      </c>
      <c r="J134" s="179">
        <f>Flavor!J182</f>
        <v>0.16770091787837549</v>
      </c>
      <c r="K134" s="78">
        <f>Flavor!K182</f>
        <v>5.7070963494162644E-2</v>
      </c>
      <c r="L134" s="79">
        <f>Flavor!L182</f>
        <v>7700439.2398053985</v>
      </c>
      <c r="M134" s="80">
        <f>Flavor!M182</f>
        <v>758296.92173566576</v>
      </c>
      <c r="N134" s="78">
        <f>Flavor!N182</f>
        <v>0.10923096747266206</v>
      </c>
      <c r="O134" s="77">
        <f>Flavor!O182</f>
        <v>4613406.7602350917</v>
      </c>
      <c r="P134" s="76">
        <f>Flavor!P182</f>
        <v>787685.51293004118</v>
      </c>
      <c r="Q134" s="78">
        <f>Flavor!Q182</f>
        <v>0.20589202976691254</v>
      </c>
    </row>
    <row r="135" spans="2:17">
      <c r="B135" s="369"/>
      <c r="C135" s="151" t="s">
        <v>83</v>
      </c>
      <c r="D135" s="77">
        <f>Flavor!D183</f>
        <v>12976007.025539069</v>
      </c>
      <c r="E135" s="76">
        <f>Flavor!E183</f>
        <v>-1533917.5771348793</v>
      </c>
      <c r="F135" s="78">
        <f>Flavor!F183</f>
        <v>-0.10571506187235478</v>
      </c>
      <c r="G135" s="95">
        <f>Flavor!G183</f>
        <v>0.651940638562444</v>
      </c>
      <c r="H135" s="81">
        <f>Flavor!H183</f>
        <v>-0.16271550646963984</v>
      </c>
      <c r="I135" s="178">
        <f>Flavor!I183</f>
        <v>2.6022846625059568</v>
      </c>
      <c r="J135" s="179">
        <f>Flavor!J183</f>
        <v>0.29945825330009379</v>
      </c>
      <c r="K135" s="78">
        <f>Flavor!K183</f>
        <v>0.13003943853647348</v>
      </c>
      <c r="L135" s="79">
        <f>Flavor!L183</f>
        <v>33767264.063129857</v>
      </c>
      <c r="M135" s="80">
        <f>Flavor!M183</f>
        <v>353426.49250639975</v>
      </c>
      <c r="N135" s="78">
        <f>Flavor!N183</f>
        <v>1.0577249373389028E-2</v>
      </c>
      <c r="O135" s="77">
        <f>Flavor!O183</f>
        <v>11858297.902210362</v>
      </c>
      <c r="P135" s="76">
        <f>Flavor!P183</f>
        <v>-1219401.3930017874</v>
      </c>
      <c r="Q135" s="78">
        <f>Flavor!Q183</f>
        <v>-9.3242807123437993E-2</v>
      </c>
    </row>
    <row r="136" spans="2:17" ht="15" thickBot="1">
      <c r="B136" s="370"/>
      <c r="C136" s="157" t="s">
        <v>84</v>
      </c>
      <c r="D136" s="144">
        <f>Flavor!D184</f>
        <v>6432627.1830492495</v>
      </c>
      <c r="E136" s="138">
        <f>Flavor!E184</f>
        <v>1431149.0765764778</v>
      </c>
      <c r="F136" s="140">
        <f>Flavor!F184</f>
        <v>0.28614522469354114</v>
      </c>
      <c r="G136" s="141">
        <f>Flavor!G184</f>
        <v>0.32318810132403131</v>
      </c>
      <c r="H136" s="142">
        <f>Flavor!H184</f>
        <v>4.2381344207553129E-2</v>
      </c>
      <c r="I136" s="180">
        <f>Flavor!I184</f>
        <v>2.9588634915262899</v>
      </c>
      <c r="J136" s="181">
        <f>Flavor!J184</f>
        <v>0.63850666952257473</v>
      </c>
      <c r="K136" s="140">
        <f>Flavor!K184</f>
        <v>0.27517606924403992</v>
      </c>
      <c r="L136" s="143">
        <f>Flavor!L184</f>
        <v>19033265.726524025</v>
      </c>
      <c r="M136" s="139">
        <f>Flavor!M184</f>
        <v>7428051.8820677064</v>
      </c>
      <c r="N136" s="140">
        <f>Flavor!N184</f>
        <v>0.64006161210170243</v>
      </c>
      <c r="O136" s="144">
        <f>Flavor!O184</f>
        <v>15199423.516480491</v>
      </c>
      <c r="P136" s="138">
        <f>Flavor!P184</f>
        <v>2649025.2215760872</v>
      </c>
      <c r="Q136" s="140">
        <f>Flavor!Q184</f>
        <v>0.21107100821267322</v>
      </c>
    </row>
    <row r="137" spans="2:17">
      <c r="B137" s="371" t="s">
        <v>85</v>
      </c>
      <c r="C137" s="211" t="s">
        <v>133</v>
      </c>
      <c r="D137" s="116">
        <f>Fat!D59</f>
        <v>412160809.18721074</v>
      </c>
      <c r="E137" s="110">
        <f>Fat!E59</f>
        <v>68665834.124905169</v>
      </c>
      <c r="F137" s="112">
        <f>Fat!F59</f>
        <v>0.19990346034159617</v>
      </c>
      <c r="G137" s="113">
        <f>Fat!G59</f>
        <v>22.081449019935246</v>
      </c>
      <c r="H137" s="114">
        <f>Fat!H59</f>
        <v>1.5124411926166879</v>
      </c>
      <c r="I137" s="182">
        <f>Fat!I59</f>
        <v>2.8258742310600042</v>
      </c>
      <c r="J137" s="183">
        <f>Fat!J59</f>
        <v>0.12865495363210977</v>
      </c>
      <c r="K137" s="112">
        <f>Fat!K59</f>
        <v>4.7699108006819861E-2</v>
      </c>
      <c r="L137" s="115">
        <f>Fat!L59</f>
        <v>1164714609.7349782</v>
      </c>
      <c r="M137" s="111">
        <f>Fat!M59</f>
        <v>238233341.29731381</v>
      </c>
      <c r="N137" s="112">
        <f>Fat!N59</f>
        <v>0.25713778509418689</v>
      </c>
      <c r="O137" s="116">
        <f>Fat!O59</f>
        <v>307893686.12933356</v>
      </c>
      <c r="P137" s="110">
        <f>Fat!P59</f>
        <v>58337767.038526505</v>
      </c>
      <c r="Q137" s="112">
        <f>Fat!Q59</f>
        <v>0.23376631278097987</v>
      </c>
    </row>
    <row r="138" spans="2:17">
      <c r="B138" s="369"/>
      <c r="C138" s="212" t="s">
        <v>87</v>
      </c>
      <c r="D138" s="77">
        <f>Fat!D60</f>
        <v>25392476.149188858</v>
      </c>
      <c r="E138" s="76">
        <f>Fat!E60</f>
        <v>3635828.6270947978</v>
      </c>
      <c r="F138" s="78">
        <f>Fat!F60</f>
        <v>0.16711345915783132</v>
      </c>
      <c r="G138" s="95">
        <f>Fat!G60</f>
        <v>1.3603978230825782</v>
      </c>
      <c r="H138" s="81">
        <f>Fat!H60</f>
        <v>5.7576280796579393E-2</v>
      </c>
      <c r="I138" s="178">
        <f>Fat!I60</f>
        <v>3.3738981460777642</v>
      </c>
      <c r="J138" s="179">
        <f>Fat!J60</f>
        <v>0.19331985039093125</v>
      </c>
      <c r="K138" s="78">
        <f>Fat!K60</f>
        <v>6.0781352451876873E-2</v>
      </c>
      <c r="L138" s="79">
        <f>Fat!L60</f>
        <v>85671628.204072133</v>
      </c>
      <c r="M138" s="80">
        <f>Fat!M60</f>
        <v>16472907.30839105</v>
      </c>
      <c r="N138" s="78">
        <f>Fat!N60</f>
        <v>0.23805219367023267</v>
      </c>
      <c r="O138" s="77">
        <f>Fat!O60</f>
        <v>28961598.924451694</v>
      </c>
      <c r="P138" s="76">
        <f>Fat!P60</f>
        <v>4594024.2964183614</v>
      </c>
      <c r="Q138" s="78">
        <f>Fat!Q60</f>
        <v>0.18853022373154985</v>
      </c>
    </row>
    <row r="139" spans="2:17">
      <c r="B139" s="369"/>
      <c r="C139" s="212" t="s">
        <v>50</v>
      </c>
      <c r="D139" s="77">
        <f>Fat!D61</f>
        <v>721523927.50087762</v>
      </c>
      <c r="E139" s="76">
        <f>Fat!E61</f>
        <v>47859069.280142307</v>
      </c>
      <c r="F139" s="78">
        <f>Fat!F61</f>
        <v>7.1042846745110522E-2</v>
      </c>
      <c r="G139" s="95">
        <f>Fat!G61</f>
        <v>38.655528295358508</v>
      </c>
      <c r="H139" s="81">
        <f>Fat!H61</f>
        <v>-1.6845603455840248</v>
      </c>
      <c r="I139" s="178">
        <f>Fat!I61</f>
        <v>2.4527178892531061</v>
      </c>
      <c r="J139" s="179">
        <f>Fat!J61</f>
        <v>0.15123610900006712</v>
      </c>
      <c r="K139" s="78">
        <f>Fat!K61</f>
        <v>6.5712494575316305E-2</v>
      </c>
      <c r="L139" s="79">
        <f>Fat!L61</f>
        <v>1769694644.5055637</v>
      </c>
      <c r="M139" s="80">
        <f>Fat!M61</f>
        <v>219267247.31379485</v>
      </c>
      <c r="N139" s="78">
        <f>Fat!N61</f>
        <v>0.14142374400178004</v>
      </c>
      <c r="O139" s="77">
        <f>Fat!O61</f>
        <v>520122655.80940276</v>
      </c>
      <c r="P139" s="76">
        <f>Fat!P61</f>
        <v>27970925.550778449</v>
      </c>
      <c r="Q139" s="78">
        <f>Fat!Q61</f>
        <v>5.6833947400895674E-2</v>
      </c>
    </row>
    <row r="140" spans="2:17" ht="15" thickBot="1">
      <c r="B140" s="372"/>
      <c r="C140" s="213" t="s">
        <v>15</v>
      </c>
      <c r="D140" s="109">
        <f>Fat!D62</f>
        <v>706850383.92873466</v>
      </c>
      <c r="E140" s="103">
        <f>Fat!E62</f>
        <v>76728156.535306454</v>
      </c>
      <c r="F140" s="105">
        <f>Fat!F62</f>
        <v>0.12176710041272649</v>
      </c>
      <c r="G140" s="106">
        <f>Fat!G62</f>
        <v>37.869395560009323</v>
      </c>
      <c r="H140" s="107">
        <f>Fat!H62</f>
        <v>0.13670667548671389</v>
      </c>
      <c r="I140" s="190">
        <f>Fat!I62</f>
        <v>2.5020567331566035</v>
      </c>
      <c r="J140" s="191">
        <f>Fat!J62</f>
        <v>0.11314834122534956</v>
      </c>
      <c r="K140" s="105">
        <f>Fat!K62</f>
        <v>4.7364035225259338E-2</v>
      </c>
      <c r="L140" s="108">
        <f>Fat!L62</f>
        <v>1768579762.4432209</v>
      </c>
      <c r="M140" s="104">
        <f>Fat!M62</f>
        <v>263275485.48064637</v>
      </c>
      <c r="N140" s="105">
        <f>Fat!N62</f>
        <v>0.17489851687121197</v>
      </c>
      <c r="O140" s="109">
        <f>Fat!O62</f>
        <v>539323281.73418212</v>
      </c>
      <c r="P140" s="103">
        <f>Fat!P62</f>
        <v>43628460.204805136</v>
      </c>
      <c r="Q140" s="105">
        <f>Fat!Q62</f>
        <v>8.8014758899835566E-2</v>
      </c>
    </row>
    <row r="141" spans="2:17" hidden="1">
      <c r="B141" s="368" t="s">
        <v>88</v>
      </c>
      <c r="C141" s="154" t="s">
        <v>89</v>
      </c>
      <c r="D141" s="125">
        <f>Organic!D17</f>
        <v>169400782.86363849</v>
      </c>
      <c r="E141" s="117">
        <f>Organic!E17</f>
        <v>24102320.232982576</v>
      </c>
      <c r="F141" s="121">
        <f>Organic!F17</f>
        <v>0.1658814539163426</v>
      </c>
      <c r="G141" s="122">
        <f>Organic!G17</f>
        <v>9.0756196789236654</v>
      </c>
      <c r="H141" s="123">
        <f>Organic!H17</f>
        <v>0.37492408765566942</v>
      </c>
      <c r="I141" s="186">
        <f>Organic!I17</f>
        <v>2.7968606835916439</v>
      </c>
      <c r="J141" s="187">
        <f>Organic!J17</f>
        <v>0.22879086805782922</v>
      </c>
      <c r="K141" s="121">
        <f>Organic!K17</f>
        <v>8.9090595074134055E-2</v>
      </c>
      <c r="L141" s="124">
        <f>Organic!L17</f>
        <v>473790389.3609556</v>
      </c>
      <c r="M141" s="118">
        <f>Organic!M17</f>
        <v>100653793.23570019</v>
      </c>
      <c r="N141" s="121">
        <f>Organic!N17</f>
        <v>0.26975052643164615</v>
      </c>
      <c r="O141" s="125">
        <f>Organic!O17</f>
        <v>66986513.571896672</v>
      </c>
      <c r="P141" s="117">
        <f>Organic!P17</f>
        <v>9648984.3756590784</v>
      </c>
      <c r="Q141" s="121">
        <f>Organic!Q17</f>
        <v>0.16828392347768328</v>
      </c>
    </row>
    <row r="142" spans="2:17" hidden="1">
      <c r="B142" s="369"/>
      <c r="C142" s="158" t="s">
        <v>90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70"/>
      <c r="C143" s="155" t="s">
        <v>91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71" t="s">
        <v>54</v>
      </c>
      <c r="C144" s="150" t="s">
        <v>92</v>
      </c>
      <c r="D144" s="116">
        <f>Size!D101</f>
        <v>179086418.07104903</v>
      </c>
      <c r="E144" s="110">
        <f>Size!E101</f>
        <v>10010670.176149696</v>
      </c>
      <c r="F144" s="112">
        <f>Size!F101</f>
        <v>5.9208196922319795E-2</v>
      </c>
      <c r="G144" s="113">
        <f>Size!G101</f>
        <v>9.5945260263754921</v>
      </c>
      <c r="H144" s="114">
        <f>Size!H101</f>
        <v>-0.52999000542121522</v>
      </c>
      <c r="I144" s="182">
        <f>Size!I101</f>
        <v>3.5312754340650079</v>
      </c>
      <c r="J144" s="183">
        <f>Size!J101</f>
        <v>0.15345976160037988</v>
      </c>
      <c r="K144" s="112">
        <f>Size!K101</f>
        <v>4.5431656573612776E-2</v>
      </c>
      <c r="L144" s="115">
        <f>Size!L101</f>
        <v>632403468.70899117</v>
      </c>
      <c r="M144" s="111">
        <f>Size!M101</f>
        <v>61296757.635921836</v>
      </c>
      <c r="N144" s="112">
        <f>Size!N101</f>
        <v>0.10732977996485024</v>
      </c>
      <c r="O144" s="116">
        <f>Size!O101</f>
        <v>545175603.59646642</v>
      </c>
      <c r="P144" s="110">
        <f>Size!P101</f>
        <v>33189040.612198055</v>
      </c>
      <c r="Q144" s="112">
        <f>Size!Q101</f>
        <v>6.4824046199075433E-2</v>
      </c>
    </row>
    <row r="145" spans="1:17">
      <c r="B145" s="369"/>
      <c r="C145" s="151" t="s">
        <v>93</v>
      </c>
      <c r="D145" s="77">
        <f>Size!D102</f>
        <v>315077429.09931958</v>
      </c>
      <c r="E145" s="76">
        <f>Size!E102</f>
        <v>-2163137.0274851322</v>
      </c>
      <c r="F145" s="78">
        <f>Size!F102</f>
        <v>-6.8186015864708221E-3</v>
      </c>
      <c r="G145" s="95">
        <f>Size!G102</f>
        <v>16.880222556115768</v>
      </c>
      <c r="H145" s="81">
        <f>Size!H102</f>
        <v>-2.1166308523557973</v>
      </c>
      <c r="I145" s="178">
        <f>Size!I102</f>
        <v>2.7063692398831587</v>
      </c>
      <c r="J145" s="179">
        <f>Size!J102</f>
        <v>0.12414110333283812</v>
      </c>
      <c r="K145" s="78">
        <f>Size!K102</f>
        <v>4.8075188081050851E-2</v>
      </c>
      <c r="L145" s="79">
        <f>Size!L102</f>
        <v>852715862.2958653</v>
      </c>
      <c r="M145" s="80">
        <f>Size!M102</f>
        <v>33528346.388077617</v>
      </c>
      <c r="N145" s="78">
        <f>Size!N102</f>
        <v>4.0928780940860623E-2</v>
      </c>
      <c r="O145" s="77">
        <f>Size!O102</f>
        <v>154739029.07065171</v>
      </c>
      <c r="P145" s="76">
        <f>Size!P102</f>
        <v>-3463533.4233718216</v>
      </c>
      <c r="Q145" s="78">
        <f>Size!Q102</f>
        <v>-2.1893029852172365E-2</v>
      </c>
    </row>
    <row r="146" spans="1:17">
      <c r="B146" s="369"/>
      <c r="C146" s="151" t="s">
        <v>94</v>
      </c>
      <c r="D146" s="77">
        <f>Size!D103</f>
        <v>535307756.00296658</v>
      </c>
      <c r="E146" s="76">
        <f>Size!E103</f>
        <v>10034953.215758145</v>
      </c>
      <c r="F146" s="78">
        <f>Size!F103</f>
        <v>1.9104269557667107E-2</v>
      </c>
      <c r="G146" s="95">
        <f>Size!G103</f>
        <v>28.679026876585958</v>
      </c>
      <c r="H146" s="81">
        <f>Size!H103</f>
        <v>-2.7751170742764266</v>
      </c>
      <c r="I146" s="178">
        <f>Size!I103</f>
        <v>2.3902562775754066</v>
      </c>
      <c r="J146" s="179">
        <f>Size!J103</f>
        <v>0.16587008884537191</v>
      </c>
      <c r="K146" s="78">
        <f>Size!K103</f>
        <v>7.4568925884255677E-2</v>
      </c>
      <c r="L146" s="79">
        <f>Size!L103</f>
        <v>1279522724.2208948</v>
      </c>
      <c r="M146" s="80">
        <f>Size!M103</f>
        <v>111113156.38551307</v>
      </c>
      <c r="N146" s="78">
        <f>Size!N103</f>
        <v>9.5097780302641183E-2</v>
      </c>
      <c r="O146" s="77">
        <f>Size!O103</f>
        <v>230284916.58993834</v>
      </c>
      <c r="P146" s="76">
        <f>Size!P103</f>
        <v>6585179.9477218688</v>
      </c>
      <c r="Q146" s="78">
        <f>Size!Q103</f>
        <v>2.9437584713182526E-2</v>
      </c>
    </row>
    <row r="147" spans="1:17">
      <c r="B147" s="369"/>
      <c r="C147" s="151" t="s">
        <v>95</v>
      </c>
      <c r="D147" s="77">
        <f>Size!D104</f>
        <v>362299437.01707512</v>
      </c>
      <c r="E147" s="76">
        <f>Size!E104</f>
        <v>62672092.199132681</v>
      </c>
      <c r="F147" s="78">
        <f>Size!F104</f>
        <v>0.20916679763395118</v>
      </c>
      <c r="G147" s="95">
        <f>Size!G104</f>
        <v>19.410134030501656</v>
      </c>
      <c r="H147" s="81">
        <f>Size!H104</f>
        <v>1.4679874249478573</v>
      </c>
      <c r="I147" s="178">
        <f>Size!I104</f>
        <v>2.2338794072798818</v>
      </c>
      <c r="J147" s="179">
        <f>Size!J104</f>
        <v>0.11136271526407837</v>
      </c>
      <c r="K147" s="78">
        <f>Size!K104</f>
        <v>5.2467297752233279E-2</v>
      </c>
      <c r="L147" s="79">
        <f>Size!L104</f>
        <v>809333251.62153864</v>
      </c>
      <c r="M147" s="80">
        <f>Size!M104</f>
        <v>173369210.861081</v>
      </c>
      <c r="N147" s="78">
        <f>Size!N104</f>
        <v>0.27260851203752617</v>
      </c>
      <c r="O147" s="77">
        <f>Size!O104</f>
        <v>177320142.67996901</v>
      </c>
      <c r="P147" s="76">
        <f>Size!P104</f>
        <v>29772694.497900069</v>
      </c>
      <c r="Q147" s="78">
        <f>Size!Q104</f>
        <v>0.20178386590028649</v>
      </c>
    </row>
    <row r="148" spans="1:17">
      <c r="B148" s="369"/>
      <c r="C148" s="151" t="s">
        <v>96</v>
      </c>
      <c r="D148" s="77">
        <f>Size!D105</f>
        <v>247800005.10879335</v>
      </c>
      <c r="E148" s="76">
        <f>Size!E105</f>
        <v>31961423.903746396</v>
      </c>
      <c r="F148" s="78">
        <f>Size!F105</f>
        <v>0.14808021682362246</v>
      </c>
      <c r="G148" s="95">
        <f>Size!G105</f>
        <v>13.275845393306495</v>
      </c>
      <c r="H148" s="81">
        <f>Size!H105</f>
        <v>0.35109892375870011</v>
      </c>
      <c r="I148" s="178">
        <f>Size!I105</f>
        <v>3.6453697547791792</v>
      </c>
      <c r="J148" s="179">
        <f>Size!J105</f>
        <v>0.18904332575915195</v>
      </c>
      <c r="K148" s="78">
        <f>Size!K105</f>
        <v>5.4694870302731048E-2</v>
      </c>
      <c r="L148" s="79">
        <f>Size!L105</f>
        <v>903322643.85772133</v>
      </c>
      <c r="M148" s="80">
        <f>Size!M105</f>
        <v>157314051.23653221</v>
      </c>
      <c r="N148" s="78">
        <f>Size!N105</f>
        <v>0.21087431537992177</v>
      </c>
      <c r="O148" s="77">
        <f>Size!O105</f>
        <v>695635919.56388152</v>
      </c>
      <c r="P148" s="76">
        <f>Size!P105</f>
        <v>78955570.127620339</v>
      </c>
      <c r="Q148" s="78">
        <f>Size!Q105</f>
        <v>0.12803321883014052</v>
      </c>
    </row>
    <row r="149" spans="1:17" ht="15" customHeight="1">
      <c r="B149" s="369"/>
      <c r="C149" s="151" t="s">
        <v>97</v>
      </c>
      <c r="D149" s="77">
        <f>Size!D106</f>
        <v>564091248.17888677</v>
      </c>
      <c r="E149" s="76">
        <f>Size!E106</f>
        <v>103744781.03908139</v>
      </c>
      <c r="F149" s="78">
        <f>Size!F106</f>
        <v>0.22536239212100767</v>
      </c>
      <c r="G149" s="95">
        <f>Size!G106</f>
        <v>30.221097837557878</v>
      </c>
      <c r="H149" s="81">
        <f>Size!H106</f>
        <v>2.654842802358111</v>
      </c>
      <c r="I149" s="178">
        <f>Size!I106</f>
        <v>2.2007460532893295</v>
      </c>
      <c r="J149" s="179">
        <f>Size!J106</f>
        <v>0.10500009789704201</v>
      </c>
      <c r="K149" s="78">
        <f>Size!K106</f>
        <v>5.0101539085345773E-2</v>
      </c>
      <c r="L149" s="79">
        <f>Size!L106</f>
        <v>1241421588.1247368</v>
      </c>
      <c r="M149" s="80">
        <f>Size!M106</f>
        <v>276652341.53736115</v>
      </c>
      <c r="N149" s="78">
        <f>Size!N106</f>
        <v>0.28675493390357126</v>
      </c>
      <c r="O149" s="77">
        <f>Size!O106</f>
        <v>246710507.77024645</v>
      </c>
      <c r="P149" s="76">
        <f>Size!P106</f>
        <v>43538239.963748515</v>
      </c>
      <c r="Q149" s="78">
        <f>Size!Q106</f>
        <v>0.2142922379801091</v>
      </c>
    </row>
    <row r="150" spans="1:17" ht="15" thickBot="1">
      <c r="B150" s="372"/>
      <c r="C150" s="152" t="s">
        <v>98</v>
      </c>
      <c r="D150" s="144">
        <f>Size!D107</f>
        <v>1054036343.4782106</v>
      </c>
      <c r="E150" s="138">
        <f>Size!E107</f>
        <v>61182683.624551296</v>
      </c>
      <c r="F150" s="140">
        <f>Size!F107</f>
        <v>6.1623062993562676E-2</v>
      </c>
      <c r="G150" s="141">
        <f>Size!G107</f>
        <v>56.469827467514719</v>
      </c>
      <c r="H150" s="142">
        <f>Size!H107</f>
        <v>-2.9837779228043004</v>
      </c>
      <c r="I150" s="180">
        <f>Size!I107</f>
        <v>2.5083731023739579</v>
      </c>
      <c r="J150" s="181">
        <f>Size!J107</f>
        <v>0.15089191564588855</v>
      </c>
      <c r="K150" s="140">
        <f>Size!K107</f>
        <v>6.4005565132551623E-2</v>
      </c>
      <c r="L150" s="143">
        <f>Size!L107</f>
        <v>2643916412.9053416</v>
      </c>
      <c r="M150" s="139">
        <f>Size!M107</f>
        <v>303282588.62623024</v>
      </c>
      <c r="N150" s="140">
        <f>Size!N107</f>
        <v>0.12957284709821615</v>
      </c>
      <c r="O150" s="144">
        <f>Size!O107</f>
        <v>453954795.26324219</v>
      </c>
      <c r="P150" s="138">
        <f>Size!P107</f>
        <v>12037366.999158442</v>
      </c>
      <c r="Q150" s="140">
        <f>Size!Q107</f>
        <v>2.7238950603154483E-2</v>
      </c>
    </row>
    <row r="151" spans="1:17">
      <c r="A151" s="50"/>
      <c r="B151" s="383"/>
      <c r="C151" s="383"/>
      <c r="D151" s="383"/>
      <c r="E151" s="383"/>
      <c r="F151" s="383"/>
      <c r="G151" s="383"/>
      <c r="H151" s="383"/>
      <c r="I151" s="383"/>
      <c r="J151" s="383"/>
      <c r="K151" s="383"/>
      <c r="L151" s="383"/>
      <c r="M151" s="383"/>
      <c r="N151" s="383"/>
      <c r="O151" s="383"/>
      <c r="P151" s="383"/>
      <c r="Q151" s="383"/>
    </row>
    <row r="152" spans="1:17">
      <c r="A152" s="50"/>
      <c r="B152" s="383"/>
      <c r="C152" s="383"/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</row>
    <row r="153" spans="1:17">
      <c r="A153" s="50"/>
      <c r="B153" s="50"/>
      <c r="C153" s="177" t="s">
        <v>121</v>
      </c>
      <c r="D153" s="177"/>
      <c r="E153" s="177"/>
      <c r="F153" s="177"/>
      <c r="G153" s="177"/>
      <c r="H153" s="177"/>
      <c r="I153" s="175"/>
      <c r="J153" s="175"/>
      <c r="K153" s="175"/>
      <c r="L153" s="381"/>
      <c r="M153" s="381"/>
      <c r="N153" s="381"/>
      <c r="O153" s="381"/>
      <c r="P153" s="381"/>
      <c r="Q153" s="381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80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80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80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80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80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80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80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80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80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80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80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80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80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80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80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80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80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80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80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80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80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80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80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80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80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80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80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80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80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80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80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80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80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80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80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80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80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80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80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82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82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82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82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82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82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82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82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82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82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82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82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82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82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82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82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82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82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80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80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80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80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80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80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80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80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80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80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80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80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80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80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80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80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80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80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80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80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80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80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80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80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80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80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80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80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80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80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80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80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80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80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80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80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80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80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80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80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80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80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80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80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80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80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80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80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80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80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80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80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80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80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80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80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80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80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80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80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80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80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80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80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80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80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80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80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80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80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80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80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80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80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80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80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80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5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4" priority="1" operator="lessThan">
      <formula>0</formula>
    </cfRule>
  </conditionalFormatting>
  <conditionalFormatting sqref="D57:Q101">
    <cfRule type="cellIs" dxfId="83" priority="2" operator="lessThan">
      <formula>0</formula>
    </cfRule>
  </conditionalFormatting>
  <conditionalFormatting sqref="D107:Q150">
    <cfRule type="cellIs" dxfId="82" priority="3" operator="lessThan">
      <formula>0</formula>
    </cfRule>
  </conditionalFormatting>
  <conditionalFormatting sqref="D155:Q289">
    <cfRule type="cellIs" dxfId="81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80" zoomScaleNormal="80" workbookViewId="0">
      <selection activeCell="M36" sqref="M36"/>
    </sheetView>
  </sheetViews>
  <sheetFormatPr defaultColWidth="9.1796875" defaultRowHeight="14.5"/>
  <cols>
    <col min="1" max="1" width="3.81640625" style="1" customWidth="1"/>
    <col min="2" max="2" width="35.6328125" style="1" bestFit="1" customWidth="1"/>
    <col min="3" max="3" width="30.81640625" style="19" bestFit="1" customWidth="1"/>
    <col min="4" max="4" width="11.6328125" style="1" bestFit="1" customWidth="1"/>
    <col min="5" max="5" width="10.54296875" style="1" bestFit="1" customWidth="1"/>
    <col min="6" max="6" width="12.6328125" style="19" bestFit="1" customWidth="1"/>
    <col min="7" max="7" width="14.453125" style="1" bestFit="1" customWidth="1"/>
    <col min="8" max="8" width="12.6328125" style="1" bestFit="1" customWidth="1"/>
    <col min="9" max="9" width="12.6328125" style="19" bestFit="1" customWidth="1"/>
    <col min="10" max="10" width="9.54296875" style="19" bestFit="1" customWidth="1"/>
    <col min="11" max="11" width="14.453125" style="19" bestFit="1" customWidth="1"/>
    <col min="12" max="12" width="3.81640625" style="1" customWidth="1"/>
    <col min="13" max="13" width="35.6328125" style="1" bestFit="1" customWidth="1"/>
    <col min="14" max="14" width="24.453125" style="1" bestFit="1" customWidth="1"/>
    <col min="15" max="15" width="11.6328125" style="1" bestFit="1" customWidth="1"/>
    <col min="16" max="16" width="10.54296875" style="1" bestFit="1" customWidth="1"/>
    <col min="17" max="17" width="8.90625" style="1" bestFit="1" customWidth="1"/>
    <col min="18" max="18" width="14.453125" style="1" bestFit="1" customWidth="1"/>
    <col min="19" max="19" width="12.6328125" style="1" bestFit="1" customWidth="1"/>
    <col min="20" max="20" width="8.90625" style="1" bestFit="1" customWidth="1"/>
    <col min="21" max="21" width="9.54296875" style="1" bestFit="1" customWidth="1"/>
    <col min="22" max="22" width="14.453125" style="1" bestFit="1" customWidth="1"/>
    <col min="23" max="16384" width="9.1796875" style="1"/>
  </cols>
  <sheetData>
    <row r="2" spans="2:22" ht="23.5">
      <c r="B2" s="373" t="s">
        <v>125</v>
      </c>
      <c r="C2" s="373"/>
      <c r="D2" s="373"/>
      <c r="E2" s="373"/>
      <c r="F2" s="373"/>
      <c r="G2" s="373"/>
      <c r="H2" s="373"/>
      <c r="I2" s="373"/>
      <c r="J2" s="373"/>
      <c r="K2" s="373"/>
      <c r="M2" s="373" t="s">
        <v>125</v>
      </c>
      <c r="N2" s="373"/>
      <c r="O2" s="373"/>
      <c r="P2" s="373"/>
      <c r="Q2" s="373"/>
      <c r="R2" s="373"/>
      <c r="S2" s="373"/>
      <c r="T2" s="373"/>
      <c r="U2" s="373"/>
      <c r="V2" s="373"/>
    </row>
    <row r="3" spans="2:22" ht="15" thickBot="1">
      <c r="B3" s="395" t="s">
        <v>349</v>
      </c>
      <c r="C3" s="395"/>
      <c r="D3" s="395"/>
      <c r="E3" s="395"/>
      <c r="F3" s="395"/>
      <c r="G3" s="395"/>
      <c r="H3" s="395"/>
      <c r="I3" s="395"/>
      <c r="J3" s="395"/>
      <c r="K3" s="395"/>
      <c r="M3" s="395" t="s">
        <v>358</v>
      </c>
      <c r="N3" s="395"/>
      <c r="O3" s="395"/>
      <c r="P3" s="395"/>
      <c r="Q3" s="395"/>
      <c r="R3" s="395"/>
      <c r="S3" s="395"/>
      <c r="T3" s="395"/>
      <c r="U3" s="395"/>
      <c r="V3" s="395"/>
    </row>
    <row r="4" spans="2:22">
      <c r="C4" s="386"/>
      <c r="D4" s="387" t="s">
        <v>99</v>
      </c>
      <c r="E4" s="388"/>
      <c r="F4" s="389"/>
      <c r="G4" s="390" t="s">
        <v>22</v>
      </c>
      <c r="H4" s="388"/>
      <c r="I4" s="391"/>
      <c r="J4" s="387" t="s">
        <v>27</v>
      </c>
      <c r="K4" s="389"/>
      <c r="N4" s="386"/>
      <c r="O4" s="387" t="s">
        <v>99</v>
      </c>
      <c r="P4" s="388"/>
      <c r="Q4" s="389"/>
      <c r="R4" s="390" t="s">
        <v>22</v>
      </c>
      <c r="S4" s="388"/>
      <c r="T4" s="391"/>
      <c r="U4" s="387" t="s">
        <v>27</v>
      </c>
      <c r="V4" s="389"/>
    </row>
    <row r="5" spans="2:22" ht="29.5" thickBot="1">
      <c r="C5" s="386"/>
      <c r="D5" s="24" t="s">
        <v>19</v>
      </c>
      <c r="E5" s="25" t="s">
        <v>25</v>
      </c>
      <c r="F5" s="20" t="s">
        <v>26</v>
      </c>
      <c r="G5" s="26" t="s">
        <v>19</v>
      </c>
      <c r="H5" s="25" t="s">
        <v>25</v>
      </c>
      <c r="I5" s="31" t="s">
        <v>26</v>
      </c>
      <c r="J5" s="24" t="s">
        <v>19</v>
      </c>
      <c r="K5" s="20" t="s">
        <v>24</v>
      </c>
      <c r="N5" s="386"/>
      <c r="O5" s="24" t="s">
        <v>19</v>
      </c>
      <c r="P5" s="25" t="s">
        <v>25</v>
      </c>
      <c r="Q5" s="20" t="s">
        <v>26</v>
      </c>
      <c r="R5" s="26" t="s">
        <v>19</v>
      </c>
      <c r="S5" s="25" t="s">
        <v>25</v>
      </c>
      <c r="T5" s="31" t="s">
        <v>26</v>
      </c>
      <c r="U5" s="24" t="s">
        <v>19</v>
      </c>
      <c r="V5" s="20" t="s">
        <v>24</v>
      </c>
    </row>
    <row r="6" spans="2:22">
      <c r="B6" s="396" t="str">
        <f>'HOME PAGE'!H5</f>
        <v>4 WEEKS  ENDING 11-30-2025</v>
      </c>
      <c r="C6" s="30" t="s">
        <v>350</v>
      </c>
      <c r="D6" s="8">
        <f>'Regions By Outlet Data'!C4</f>
        <v>32988148.738962963</v>
      </c>
      <c r="E6" s="5">
        <f>'Regions By Outlet Data'!D4</f>
        <v>2147196.7327084318</v>
      </c>
      <c r="F6" s="7">
        <f>'Regions By Outlet Data'!E4</f>
        <v>6.96216100032504E-2</v>
      </c>
      <c r="G6" s="10">
        <f>'Regions By Outlet Data'!F4</f>
        <v>102486787.31257562</v>
      </c>
      <c r="H6" s="6">
        <f>'Regions By Outlet Data'!G4</f>
        <v>11635856.713043496</v>
      </c>
      <c r="I6" s="12">
        <f>'Regions By Outlet Data'!H4</f>
        <v>0.12807636241321471</v>
      </c>
      <c r="J6" s="32">
        <f>'Regions By Outlet Data'!I4</f>
        <v>89.767269145215693</v>
      </c>
      <c r="K6" s="22">
        <f>'Regions By Outlet Data'!J4</f>
        <v>-0.20641538854297892</v>
      </c>
      <c r="M6" s="392" t="str">
        <f>'HOME PAGE'!H5</f>
        <v>4 WEEKS  ENDING 11-30-2025</v>
      </c>
      <c r="N6" s="30" t="s">
        <v>359</v>
      </c>
      <c r="O6" s="8">
        <f>'Regions By Outlet Data'!C12</f>
        <v>32885570.294283278</v>
      </c>
      <c r="P6" s="5">
        <f>'Regions By Outlet Data'!D12</f>
        <v>2137413.3908318877</v>
      </c>
      <c r="Q6" s="7">
        <f>'Regions By Outlet Data'!E12</f>
        <v>6.9513545073394925E-2</v>
      </c>
      <c r="R6" s="10">
        <f>'Regions By Outlet Data'!F12</f>
        <v>101776528.27930568</v>
      </c>
      <c r="S6" s="6">
        <f>'Regions By Outlet Data'!G12</f>
        <v>11499393.591949031</v>
      </c>
      <c r="T6" s="12">
        <f>'Regions By Outlet Data'!H12</f>
        <v>0.12737880562750653</v>
      </c>
      <c r="U6" s="32">
        <f>'Regions By Outlet Data'!I12</f>
        <v>89.770991522826165</v>
      </c>
      <c r="V6" s="22">
        <f>'Regions By Outlet Data'!J12</f>
        <v>-0.16915369013585746</v>
      </c>
    </row>
    <row r="7" spans="2:22">
      <c r="B7" s="397"/>
      <c r="C7" s="28" t="s">
        <v>351</v>
      </c>
      <c r="D7" s="9">
        <f>'Regions By Outlet Data'!C5</f>
        <v>44746264.375876583</v>
      </c>
      <c r="E7" s="2">
        <f>'Regions By Outlet Data'!D5</f>
        <v>3098180.1475301534</v>
      </c>
      <c r="F7" s="4">
        <f>'Regions By Outlet Data'!E5</f>
        <v>7.4389499659662059E-2</v>
      </c>
      <c r="G7" s="11">
        <f>'Regions By Outlet Data'!F5</f>
        <v>129703579.93377011</v>
      </c>
      <c r="H7" s="3">
        <f>'Regions By Outlet Data'!G5</f>
        <v>14717182.009863645</v>
      </c>
      <c r="I7" s="13">
        <f>'Regions By Outlet Data'!H5</f>
        <v>0.12799063433227037</v>
      </c>
      <c r="J7" s="33">
        <f>'Regions By Outlet Data'!I5</f>
        <v>101.33817206000901</v>
      </c>
      <c r="K7" s="23">
        <f>'Regions By Outlet Data'!J5</f>
        <v>0.21772712932335025</v>
      </c>
      <c r="M7" s="393"/>
      <c r="N7" s="28" t="s">
        <v>360</v>
      </c>
      <c r="O7" s="9">
        <f>'Regions By Outlet Data'!C13</f>
        <v>44673183.504957102</v>
      </c>
      <c r="P7" s="2">
        <f>'Regions By Outlet Data'!D13</f>
        <v>3081771.13128189</v>
      </c>
      <c r="Q7" s="4">
        <f>'Regions By Outlet Data'!E13</f>
        <v>7.4096332762011718E-2</v>
      </c>
      <c r="R7" s="11">
        <f>'Regions By Outlet Data'!F13</f>
        <v>129219179.57693787</v>
      </c>
      <c r="S7" s="3">
        <f>'Regions By Outlet Data'!G13</f>
        <v>14564559.366652474</v>
      </c>
      <c r="T7" s="13">
        <f>'Regions By Outlet Data'!H13</f>
        <v>0.12702985139142192</v>
      </c>
      <c r="U7" s="33">
        <f>'Regions By Outlet Data'!I13</f>
        <v>101.49245531766948</v>
      </c>
      <c r="V7" s="23">
        <f>'Regions By Outlet Data'!J13</f>
        <v>0.24260801476619065</v>
      </c>
    </row>
    <row r="8" spans="2:22">
      <c r="B8" s="397"/>
      <c r="C8" s="28" t="s">
        <v>352</v>
      </c>
      <c r="D8" s="9">
        <f>'Regions By Outlet Data'!C6</f>
        <v>37659974.093437642</v>
      </c>
      <c r="E8" s="2">
        <f>'Regions By Outlet Data'!D6</f>
        <v>2267093.8744257614</v>
      </c>
      <c r="F8" s="4">
        <f>'Regions By Outlet Data'!E6</f>
        <v>6.405508284143413E-2</v>
      </c>
      <c r="G8" s="11">
        <f>'Regions By Outlet Data'!F6</f>
        <v>113611211.41517803</v>
      </c>
      <c r="H8" s="3">
        <f>'Regions By Outlet Data'!G6</f>
        <v>11781888.007129923</v>
      </c>
      <c r="I8" s="13">
        <f>'Regions By Outlet Data'!H6</f>
        <v>0.11570231061948447</v>
      </c>
      <c r="J8" s="33">
        <f>'Regions By Outlet Data'!I6</f>
        <v>99.258734110455649</v>
      </c>
      <c r="K8" s="23">
        <f>'Regions By Outlet Data'!J6</f>
        <v>-0.74869945021762874</v>
      </c>
      <c r="M8" s="393"/>
      <c r="N8" s="28" t="s">
        <v>361</v>
      </c>
      <c r="O8" s="9">
        <f>'Regions By Outlet Data'!C14</f>
        <v>37561060.633056365</v>
      </c>
      <c r="P8" s="2">
        <f>'Regions By Outlet Data'!D14</f>
        <v>2246765.6139864251</v>
      </c>
      <c r="Q8" s="4">
        <f>'Regions By Outlet Data'!E14</f>
        <v>6.3621986868863098E-2</v>
      </c>
      <c r="R8" s="11">
        <f>'Regions By Outlet Data'!F14</f>
        <v>112963547.42357256</v>
      </c>
      <c r="S8" s="3">
        <f>'Regions By Outlet Data'!G14</f>
        <v>11616311.647884101</v>
      </c>
      <c r="T8" s="13">
        <f>'Regions By Outlet Data'!H14</f>
        <v>0.11461892925816398</v>
      </c>
      <c r="U8" s="33">
        <f>'Regions By Outlet Data'!I14</f>
        <v>99.310950218452319</v>
      </c>
      <c r="V8" s="23">
        <f>'Regions By Outlet Data'!J14</f>
        <v>-0.73826410357905559</v>
      </c>
    </row>
    <row r="9" spans="2:22">
      <c r="B9" s="397"/>
      <c r="C9" s="28" t="s">
        <v>353</v>
      </c>
      <c r="D9" s="9">
        <f>'Regions By Outlet Data'!C7</f>
        <v>60327972.384366848</v>
      </c>
      <c r="E9" s="2">
        <f>'Regions By Outlet Data'!D7</f>
        <v>3040087.2580220625</v>
      </c>
      <c r="F9" s="4">
        <f>'Regions By Outlet Data'!E7</f>
        <v>5.3066843911541567E-2</v>
      </c>
      <c r="G9" s="11">
        <f>'Regions By Outlet Data'!F7</f>
        <v>193241175.89340949</v>
      </c>
      <c r="H9" s="3">
        <f>'Regions By Outlet Data'!G7</f>
        <v>16982548.45084098</v>
      </c>
      <c r="I9" s="13">
        <f>'Regions By Outlet Data'!H7</f>
        <v>9.6350168483948478E-2</v>
      </c>
      <c r="J9" s="33">
        <f>'Regions By Outlet Data'!I7</f>
        <v>112.42292870907049</v>
      </c>
      <c r="K9" s="23">
        <f>'Regions By Outlet Data'!J7</f>
        <v>-2.0299226063416711</v>
      </c>
      <c r="M9" s="393"/>
      <c r="N9" s="28" t="s">
        <v>362</v>
      </c>
      <c r="O9" s="9">
        <f>'Regions By Outlet Data'!C15</f>
        <v>59995670.601729155</v>
      </c>
      <c r="P9" s="2">
        <f>'Regions By Outlet Data'!D15</f>
        <v>2982401.7181789204</v>
      </c>
      <c r="Q9" s="4">
        <f>'Regions By Outlet Data'!E15</f>
        <v>5.2310659896917758E-2</v>
      </c>
      <c r="R9" s="11">
        <f>'Regions By Outlet Data'!F15</f>
        <v>191135968.41054168</v>
      </c>
      <c r="S9" s="3">
        <f>'Regions By Outlet Data'!G15</f>
        <v>16482225.542851239</v>
      </c>
      <c r="T9" s="13">
        <f>'Regions By Outlet Data'!H15</f>
        <v>9.4370869311042521E-2</v>
      </c>
      <c r="U9" s="33">
        <f>'Regions By Outlet Data'!I15</f>
        <v>112.15706936056687</v>
      </c>
      <c r="V9" s="23">
        <f>'Regions By Outlet Data'!J15</f>
        <v>-2.0483030976864427</v>
      </c>
    </row>
    <row r="10" spans="2:22">
      <c r="B10" s="397"/>
      <c r="C10" s="28" t="s">
        <v>354</v>
      </c>
      <c r="D10" s="9">
        <f>'Regions By Outlet Data'!C8</f>
        <v>21696721.37977127</v>
      </c>
      <c r="E10" s="2">
        <f>'Regions By Outlet Data'!D8</f>
        <v>1739583.8204365261</v>
      </c>
      <c r="F10" s="4">
        <f>'Regions By Outlet Data'!E8</f>
        <v>8.7165998393534838E-2</v>
      </c>
      <c r="G10" s="11">
        <f>'Regions By Outlet Data'!F8</f>
        <v>61514010.821035169</v>
      </c>
      <c r="H10" s="3">
        <f>'Regions By Outlet Data'!G8</f>
        <v>7315439.5662499741</v>
      </c>
      <c r="I10" s="13">
        <f>'Regions By Outlet Data'!H8</f>
        <v>0.13497476772700154</v>
      </c>
      <c r="J10" s="33">
        <f>'Regions By Outlet Data'!I8</f>
        <v>106.91526725698664</v>
      </c>
      <c r="K10" s="23">
        <f>'Regions By Outlet Data'!J8</f>
        <v>1.4834904658656001</v>
      </c>
      <c r="M10" s="393"/>
      <c r="N10" s="28" t="s">
        <v>363</v>
      </c>
      <c r="O10" s="9">
        <f>'Regions By Outlet Data'!C16</f>
        <v>21637628.517944951</v>
      </c>
      <c r="P10" s="2">
        <f>'Regions By Outlet Data'!D16</f>
        <v>1716559.182025712</v>
      </c>
      <c r="Q10" s="4">
        <f>'Regions By Outlet Data'!E16</f>
        <v>8.6168024069401841E-2</v>
      </c>
      <c r="R10" s="11">
        <f>'Regions By Outlet Data'!F16</f>
        <v>61135580.983303681</v>
      </c>
      <c r="S10" s="3">
        <f>'Regions By Outlet Data'!G16</f>
        <v>7147047.1559586152</v>
      </c>
      <c r="T10" s="13">
        <f>'Regions By Outlet Data'!H16</f>
        <v>0.13238083439744483</v>
      </c>
      <c r="U10" s="33">
        <f>'Regions By Outlet Data'!I16</f>
        <v>106.96109718803051</v>
      </c>
      <c r="V10" s="23">
        <f>'Regions By Outlet Data'!J16</f>
        <v>1.4416062378177514</v>
      </c>
    </row>
    <row r="11" spans="2:22">
      <c r="B11" s="397"/>
      <c r="C11" s="28" t="s">
        <v>355</v>
      </c>
      <c r="D11" s="9">
        <f>'Regions By Outlet Data'!C9</f>
        <v>31267056.976489387</v>
      </c>
      <c r="E11" s="2">
        <f>'Regions By Outlet Data'!D9</f>
        <v>2323785.4241198525</v>
      </c>
      <c r="F11" s="4">
        <f>'Regions By Outlet Data'!E9</f>
        <v>8.0287586699217081E-2</v>
      </c>
      <c r="G11" s="11">
        <f>'Regions By Outlet Data'!F9</f>
        <v>91773683.561767563</v>
      </c>
      <c r="H11" s="3">
        <f>'Regions By Outlet Data'!G9</f>
        <v>11012310.5272955</v>
      </c>
      <c r="I11" s="13">
        <f>'Regions By Outlet Data'!H9</f>
        <v>0.13635615782058363</v>
      </c>
      <c r="J11" s="33">
        <f>'Regions By Outlet Data'!I9</f>
        <v>80.276390493602051</v>
      </c>
      <c r="K11" s="23">
        <f>'Regions By Outlet Data'!J9</f>
        <v>0.60982183993863259</v>
      </c>
      <c r="M11" s="393"/>
      <c r="N11" s="28" t="s">
        <v>364</v>
      </c>
      <c r="O11" s="9">
        <f>'Regions By Outlet Data'!C17</f>
        <v>31210023.387976609</v>
      </c>
      <c r="P11" s="2">
        <f>'Regions By Outlet Data'!D17</f>
        <v>2313934.8339290097</v>
      </c>
      <c r="Q11" s="4">
        <f>'Regions By Outlet Data'!E17</f>
        <v>8.0077787331008399E-2</v>
      </c>
      <c r="R11" s="11">
        <f>'Regions By Outlet Data'!F17</f>
        <v>91399754.696448818</v>
      </c>
      <c r="S11" s="3">
        <f>'Regions By Outlet Data'!G17</f>
        <v>10926918.606822297</v>
      </c>
      <c r="T11" s="13">
        <f>'Regions By Outlet Data'!H17</f>
        <v>0.13578393825529467</v>
      </c>
      <c r="U11" s="33">
        <f>'Regions By Outlet Data'!I17</f>
        <v>80.383238804201369</v>
      </c>
      <c r="V11" s="23">
        <f>'Regions By Outlet Data'!J17</f>
        <v>0.63624550442725081</v>
      </c>
    </row>
    <row r="12" spans="2:22">
      <c r="B12" s="397"/>
      <c r="C12" s="28" t="s">
        <v>356</v>
      </c>
      <c r="D12" s="9">
        <f>'Regions By Outlet Data'!C10</f>
        <v>44027606.046235904</v>
      </c>
      <c r="E12" s="2">
        <f>'Regions By Outlet Data'!D10</f>
        <v>2939471.6589539424</v>
      </c>
      <c r="F12" s="4">
        <f>'Regions By Outlet Data'!E10</f>
        <v>7.1540645560772873E-2</v>
      </c>
      <c r="G12" s="11">
        <f>'Regions By Outlet Data'!F10</f>
        <v>127254697.82575853</v>
      </c>
      <c r="H12" s="3">
        <f>'Regions By Outlet Data'!G10</f>
        <v>12335678.703185201</v>
      </c>
      <c r="I12" s="13">
        <f>'Regions By Outlet Data'!H10</f>
        <v>0.10734235984060994</v>
      </c>
      <c r="J12" s="33">
        <f>'Regions By Outlet Data'!I10</f>
        <v>101.58877476140917</v>
      </c>
      <c r="K12" s="23">
        <f>'Regions By Outlet Data'!J10</f>
        <v>-5.1243392296427714E-2</v>
      </c>
      <c r="M12" s="393"/>
      <c r="N12" s="28" t="s">
        <v>365</v>
      </c>
      <c r="O12" s="9">
        <f>'Regions By Outlet Data'!C18</f>
        <v>43875011.453903295</v>
      </c>
      <c r="P12" s="2">
        <f>'Regions By Outlet Data'!D18</f>
        <v>2892396.1479528174</v>
      </c>
      <c r="Q12" s="4">
        <f>'Regions By Outlet Data'!E18</f>
        <v>7.0576173003113724E-2</v>
      </c>
      <c r="R12" s="11">
        <f>'Regions By Outlet Data'!F18</f>
        <v>126327010.44858198</v>
      </c>
      <c r="S12" s="3">
        <f>'Regions By Outlet Data'!G18</f>
        <v>12039143.221235335</v>
      </c>
      <c r="T12" s="13">
        <f>'Regions By Outlet Data'!H18</f>
        <v>0.10534051875591065</v>
      </c>
      <c r="U12" s="33">
        <f>'Regions By Outlet Data'!I18</f>
        <v>101.55667379949979</v>
      </c>
      <c r="V12" s="23">
        <f>'Regions By Outlet Data'!J18</f>
        <v>-9.0368585910340471E-2</v>
      </c>
    </row>
    <row r="13" spans="2:22" ht="15" thickBot="1">
      <c r="B13" s="398"/>
      <c r="C13" s="29" t="s">
        <v>357</v>
      </c>
      <c r="D13" s="164">
        <f>'Regions By Outlet Data'!C11</f>
        <v>37440101.004166603</v>
      </c>
      <c r="E13" s="165">
        <f>'Regions By Outlet Data'!D11</f>
        <v>3297729.9432690144</v>
      </c>
      <c r="F13" s="166">
        <f>'Regions By Outlet Data'!E11</f>
        <v>9.6587607737818271E-2</v>
      </c>
      <c r="G13" s="167">
        <f>'Regions By Outlet Data'!F11</f>
        <v>111487772.87081155</v>
      </c>
      <c r="H13" s="168">
        <f>'Regions By Outlet Data'!G11</f>
        <v>13726529.459223032</v>
      </c>
      <c r="I13" s="169">
        <f>'Regions By Outlet Data'!H11</f>
        <v>0.14040870369694891</v>
      </c>
      <c r="J13" s="170">
        <f>'Regions By Outlet Data'!I11</f>
        <v>106.77220357250707</v>
      </c>
      <c r="K13" s="171">
        <f>'Regions By Outlet Data'!J11</f>
        <v>2.3861370237426769</v>
      </c>
      <c r="M13" s="394"/>
      <c r="N13" s="29" t="s">
        <v>366</v>
      </c>
      <c r="O13" s="164">
        <f>'Regions By Outlet Data'!C19</f>
        <v>37338435.717388101</v>
      </c>
      <c r="P13" s="165">
        <f>'Regions By Outlet Data'!D19</f>
        <v>3267524.1890346259</v>
      </c>
      <c r="Q13" s="166">
        <f>'Regions By Outlet Data'!E19</f>
        <v>9.5903632819316409E-2</v>
      </c>
      <c r="R13" s="167">
        <f>'Regions By Outlet Data'!F19</f>
        <v>110789124.9749977</v>
      </c>
      <c r="S13" s="168">
        <f>'Regions By Outlet Data'!G19</f>
        <v>13468050.045322791</v>
      </c>
      <c r="T13" s="169">
        <f>'Regions By Outlet Data'!H19</f>
        <v>0.13838780608470391</v>
      </c>
      <c r="U13" s="170">
        <f>'Regions By Outlet Data'!I19</f>
        <v>106.81884760725862</v>
      </c>
      <c r="V13" s="171">
        <f>'Regions By Outlet Data'!J19</f>
        <v>2.37583908469162</v>
      </c>
    </row>
    <row r="14" spans="2:22">
      <c r="B14" s="396" t="str">
        <f>'HOME PAGE'!H6</f>
        <v>LATEST 52 WEEKS ENDING 11-30-2025</v>
      </c>
      <c r="C14" s="30" t="s">
        <v>350</v>
      </c>
      <c r="D14" s="8">
        <f>'Regions By Outlet Data'!C44</f>
        <v>475779002.42295319</v>
      </c>
      <c r="E14" s="5">
        <f>'Regions By Outlet Data'!D44</f>
        <v>35461457.430315554</v>
      </c>
      <c r="F14" s="7">
        <f>'Regions By Outlet Data'!E44</f>
        <v>8.0536099080286458E-2</v>
      </c>
      <c r="G14" s="10">
        <f>'Regions By Outlet Data'!F44</f>
        <v>1425242858.3940477</v>
      </c>
      <c r="H14" s="6">
        <f>'Regions By Outlet Data'!G44</f>
        <v>168008759.67731476</v>
      </c>
      <c r="I14" s="12">
        <f>'Regions By Outlet Data'!H44</f>
        <v>0.13363363262959729</v>
      </c>
      <c r="J14" s="32">
        <f>'Regions By Outlet Data'!I44</f>
        <v>91.68210832672321</v>
      </c>
      <c r="K14" s="22">
        <f>'Regions By Outlet Data'!J44</f>
        <v>-0.96264099309799178</v>
      </c>
      <c r="M14" s="392" t="str">
        <f>'HOME PAGE'!H6</f>
        <v>LATEST 52 WEEKS ENDING 11-30-2025</v>
      </c>
      <c r="N14" s="30" t="s">
        <v>359</v>
      </c>
      <c r="O14" s="8">
        <f>'Regions By Outlet Data'!C52</f>
        <v>474308342.18079561</v>
      </c>
      <c r="P14" s="5">
        <f>'Regions By Outlet Data'!D52</f>
        <v>35226418.50696826</v>
      </c>
      <c r="Q14" s="7">
        <f>'Regions By Outlet Data'!E52</f>
        <v>8.0227439590831923E-2</v>
      </c>
      <c r="R14" s="10">
        <f>'Regions By Outlet Data'!F52</f>
        <v>1415427266.5883498</v>
      </c>
      <c r="S14" s="6">
        <f>'Regions By Outlet Data'!G52</f>
        <v>165996094.2826581</v>
      </c>
      <c r="T14" s="12">
        <f>'Regions By Outlet Data'!H52</f>
        <v>0.13285733377079911</v>
      </c>
      <c r="U14" s="32">
        <f>'Regions By Outlet Data'!I52</f>
        <v>91.66465727999767</v>
      </c>
      <c r="V14" s="22">
        <f>'Regions By Outlet Data'!J52</f>
        <v>-0.96427788739879361</v>
      </c>
    </row>
    <row r="15" spans="2:22">
      <c r="B15" s="397"/>
      <c r="C15" s="28" t="s">
        <v>351</v>
      </c>
      <c r="D15" s="9">
        <f>'Regions By Outlet Data'!C45</f>
        <v>630913695.45453393</v>
      </c>
      <c r="E15" s="2">
        <f>'Regions By Outlet Data'!D45</f>
        <v>59537257.430106044</v>
      </c>
      <c r="F15" s="4">
        <f>'Regions By Outlet Data'!E45</f>
        <v>0.10419970700219995</v>
      </c>
      <c r="G15" s="11">
        <f>'Regions By Outlet Data'!F45</f>
        <v>1770224624.4105799</v>
      </c>
      <c r="H15" s="3">
        <f>'Regions By Outlet Data'!G45</f>
        <v>233993450.65554762</v>
      </c>
      <c r="I15" s="13">
        <f>'Regions By Outlet Data'!H45</f>
        <v>0.15231656189061313</v>
      </c>
      <c r="J15" s="33">
        <f>'Regions By Outlet Data'!I45</f>
        <v>101.18251913697574</v>
      </c>
      <c r="K15" s="23">
        <f>'Regions By Outlet Data'!J45</f>
        <v>1.1287716712202638</v>
      </c>
      <c r="M15" s="393"/>
      <c r="N15" s="28" t="s">
        <v>360</v>
      </c>
      <c r="O15" s="9">
        <f>'Regions By Outlet Data'!C53</f>
        <v>629960270.13579738</v>
      </c>
      <c r="P15" s="2">
        <f>'Regions By Outlet Data'!D53</f>
        <v>59358751.232621789</v>
      </c>
      <c r="Q15" s="4">
        <f>'Regions By Outlet Data'!E53</f>
        <v>0.10402837929124804</v>
      </c>
      <c r="R15" s="11">
        <f>'Regions By Outlet Data'!F53</f>
        <v>1764139358.774338</v>
      </c>
      <c r="S15" s="3">
        <f>'Regions By Outlet Data'!G53</f>
        <v>232459071.06798267</v>
      </c>
      <c r="T15" s="13">
        <f>'Regions By Outlet Data'!H53</f>
        <v>0.15176735832781596</v>
      </c>
      <c r="U15" s="33">
        <f>'Regions By Outlet Data'!I53</f>
        <v>101.32358068422155</v>
      </c>
      <c r="V15" s="23">
        <f>'Regions By Outlet Data'!J53</f>
        <v>1.1414534215938801</v>
      </c>
    </row>
    <row r="16" spans="2:22">
      <c r="B16" s="397"/>
      <c r="C16" s="28" t="s">
        <v>352</v>
      </c>
      <c r="D16" s="9">
        <f>'Regions By Outlet Data'!C46</f>
        <v>535463743.43190408</v>
      </c>
      <c r="E16" s="2">
        <f>'Regions By Outlet Data'!D46</f>
        <v>47920596.691062689</v>
      </c>
      <c r="F16" s="4">
        <f>'Regions By Outlet Data'!E46</f>
        <v>9.8289960614573832E-2</v>
      </c>
      <c r="G16" s="11">
        <f>'Regions By Outlet Data'!F46</f>
        <v>1565877935.7096264</v>
      </c>
      <c r="H16" s="3">
        <f>'Regions By Outlet Data'!G46</f>
        <v>204085482.6245234</v>
      </c>
      <c r="I16" s="13">
        <f>'Regions By Outlet Data'!H46</f>
        <v>0.14986533532490462</v>
      </c>
      <c r="J16" s="33">
        <f>'Regions By Outlet Data'!I46</f>
        <v>99.939698756686653</v>
      </c>
      <c r="K16" s="23">
        <f>'Regions By Outlet Data'!J46</f>
        <v>0.58314448186196444</v>
      </c>
      <c r="M16" s="393"/>
      <c r="N16" s="28" t="s">
        <v>361</v>
      </c>
      <c r="O16" s="9">
        <f>'Regions By Outlet Data'!C54</f>
        <v>534160386.66416544</v>
      </c>
      <c r="P16" s="2">
        <f>'Regions By Outlet Data'!D54</f>
        <v>47737743.951169133</v>
      </c>
      <c r="Q16" s="4">
        <f>'Regions By Outlet Data'!E54</f>
        <v>9.8140464195734009E-2</v>
      </c>
      <c r="R16" s="11">
        <f>'Regions By Outlet Data'!F54</f>
        <v>1557362842.4274137</v>
      </c>
      <c r="S16" s="3">
        <f>'Regions By Outlet Data'!G54</f>
        <v>202228950.43301725</v>
      </c>
      <c r="T16" s="13">
        <f>'Regions By Outlet Data'!H54</f>
        <v>0.1492317118092221</v>
      </c>
      <c r="U16" s="33">
        <f>'Regions By Outlet Data'!I54</f>
        <v>99.986526014916578</v>
      </c>
      <c r="V16" s="23">
        <f>'Regions By Outlet Data'!J54</f>
        <v>0.59633115970852657</v>
      </c>
    </row>
    <row r="17" spans="2:22">
      <c r="B17" s="397"/>
      <c r="C17" s="28" t="s">
        <v>353</v>
      </c>
      <c r="D17" s="9">
        <f>'Regions By Outlet Data'!C47</f>
        <v>839921048.53363311</v>
      </c>
      <c r="E17" s="2">
        <f>'Regions By Outlet Data'!D47</f>
        <v>58571868.794026732</v>
      </c>
      <c r="F17" s="4">
        <f>'Regions By Outlet Data'!E47</f>
        <v>7.4962475565081524E-2</v>
      </c>
      <c r="G17" s="11">
        <f>'Regions By Outlet Data'!F47</f>
        <v>2622363450.443119</v>
      </c>
      <c r="H17" s="3">
        <f>'Regions By Outlet Data'!G47</f>
        <v>279542418.96194935</v>
      </c>
      <c r="I17" s="13">
        <f>'Regions By Outlet Data'!H47</f>
        <v>0.11931872524860257</v>
      </c>
      <c r="J17" s="33">
        <f>'Regions By Outlet Data'!I47</f>
        <v>110.8393273993625</v>
      </c>
      <c r="K17" s="23">
        <f>'Regions By Outlet Data'!J47</f>
        <v>-1.7445175945983493</v>
      </c>
      <c r="M17" s="393"/>
      <c r="N17" s="28" t="s">
        <v>362</v>
      </c>
      <c r="O17" s="9">
        <f>'Regions By Outlet Data'!C55</f>
        <v>835560539.55886877</v>
      </c>
      <c r="P17" s="2">
        <f>'Regions By Outlet Data'!D55</f>
        <v>58098383.665382743</v>
      </c>
      <c r="Q17" s="4">
        <f>'Regions By Outlet Data'!E55</f>
        <v>7.4728246545472166E-2</v>
      </c>
      <c r="R17" s="11">
        <f>'Regions By Outlet Data'!F55</f>
        <v>2595399076.9196653</v>
      </c>
      <c r="S17" s="3">
        <f>'Regions By Outlet Data'!G55</f>
        <v>275329250.19748211</v>
      </c>
      <c r="T17" s="13">
        <f>'Regions By Outlet Data'!H55</f>
        <v>0.11867282916500402</v>
      </c>
      <c r="U17" s="33">
        <f>'Regions By Outlet Data'!I55</f>
        <v>110.58473307074721</v>
      </c>
      <c r="V17" s="23">
        <f>'Regions By Outlet Data'!J55</f>
        <v>-1.7351048393710329</v>
      </c>
    </row>
    <row r="18" spans="2:22">
      <c r="B18" s="397"/>
      <c r="C18" s="28" t="s">
        <v>354</v>
      </c>
      <c r="D18" s="9">
        <f>'Regions By Outlet Data'!C48</f>
        <v>302989739.50298727</v>
      </c>
      <c r="E18" s="2">
        <f>'Regions By Outlet Data'!D48</f>
        <v>28253234.182060778</v>
      </c>
      <c r="F18" s="4">
        <f>'Regions By Outlet Data'!E48</f>
        <v>0.10283756848787706</v>
      </c>
      <c r="G18" s="11">
        <f>'Regions By Outlet Data'!F48</f>
        <v>834095991.38629091</v>
      </c>
      <c r="H18" s="3">
        <f>'Regions By Outlet Data'!G48</f>
        <v>108479391.91358829</v>
      </c>
      <c r="I18" s="13">
        <f>'Regions By Outlet Data'!H48</f>
        <v>0.14949960074289789</v>
      </c>
      <c r="J18" s="33">
        <f>'Regions By Outlet Data'!I48</f>
        <v>105.72867426768195</v>
      </c>
      <c r="K18" s="23">
        <f>'Regions By Outlet Data'!J48</f>
        <v>1.0503566964351592</v>
      </c>
      <c r="M18" s="393"/>
      <c r="N18" s="28" t="s">
        <v>363</v>
      </c>
      <c r="O18" s="9">
        <f>'Regions By Outlet Data'!C56</f>
        <v>302319105.39397401</v>
      </c>
      <c r="P18" s="2">
        <f>'Regions By Outlet Data'!D56</f>
        <v>28116769.925352871</v>
      </c>
      <c r="Q18" s="4">
        <f>'Regions By Outlet Data'!E56</f>
        <v>0.10254022773839747</v>
      </c>
      <c r="R18" s="11">
        <f>'Regions By Outlet Data'!F56</f>
        <v>829922398.22053003</v>
      </c>
      <c r="S18" s="3">
        <f>'Regions By Outlet Data'!G56</f>
        <v>107429759.9120903</v>
      </c>
      <c r="T18" s="13">
        <f>'Regions By Outlet Data'!H56</f>
        <v>0.14869322428476758</v>
      </c>
      <c r="U18" s="33">
        <f>'Regions By Outlet Data'!I56</f>
        <v>105.80161430218212</v>
      </c>
      <c r="V18" s="23">
        <f>'Regions By Outlet Data'!J56</f>
        <v>1.0507036230464308</v>
      </c>
    </row>
    <row r="19" spans="2:22">
      <c r="B19" s="397"/>
      <c r="C19" s="28" t="s">
        <v>355</v>
      </c>
      <c r="D19" s="9">
        <f>'Regions By Outlet Data'!C49</f>
        <v>445760709.9755097</v>
      </c>
      <c r="E19" s="2">
        <f>'Regions By Outlet Data'!D49</f>
        <v>43167798.855726004</v>
      </c>
      <c r="F19" s="4">
        <f>'Regions By Outlet Data'!E49</f>
        <v>0.10722443854179604</v>
      </c>
      <c r="G19" s="11">
        <f>'Regions By Outlet Data'!F49</f>
        <v>1266602595.5317476</v>
      </c>
      <c r="H19" s="3">
        <f>'Regions By Outlet Data'!G49</f>
        <v>172835602.76003814</v>
      </c>
      <c r="I19" s="13">
        <f>'Regions By Outlet Data'!H49</f>
        <v>0.15801866750619006</v>
      </c>
      <c r="J19" s="33">
        <f>'Regions By Outlet Data'!I49</f>
        <v>81.044186870172311</v>
      </c>
      <c r="K19" s="23">
        <f>'Regions By Outlet Data'!J49</f>
        <v>1.1230403190399016</v>
      </c>
      <c r="M19" s="393"/>
      <c r="N19" s="28" t="s">
        <v>364</v>
      </c>
      <c r="O19" s="9">
        <f>'Regions By Outlet Data'!C57</f>
        <v>445038444.04349566</v>
      </c>
      <c r="P19" s="2">
        <f>'Regions By Outlet Data'!D57</f>
        <v>43049894.326944888</v>
      </c>
      <c r="Q19" s="4">
        <f>'Regions By Outlet Data'!E57</f>
        <v>0.10709233971291006</v>
      </c>
      <c r="R19" s="11">
        <f>'Regions By Outlet Data'!F57</f>
        <v>1261966818.5970528</v>
      </c>
      <c r="S19" s="3">
        <f>'Regions By Outlet Data'!G57</f>
        <v>171853781.557832</v>
      </c>
      <c r="T19" s="13">
        <f>'Regions By Outlet Data'!H57</f>
        <v>0.15764767113013523</v>
      </c>
      <c r="U19" s="33">
        <f>'Regions By Outlet Data'!I57</f>
        <v>81.148303874234941</v>
      </c>
      <c r="V19" s="23">
        <f>'Regions By Outlet Data'!J57</f>
        <v>1.1362242438383987</v>
      </c>
    </row>
    <row r="20" spans="2:22">
      <c r="B20" s="397"/>
      <c r="C20" s="28" t="s">
        <v>356</v>
      </c>
      <c r="D20" s="9">
        <f>'Regions By Outlet Data'!C50</f>
        <v>619054173.99905169</v>
      </c>
      <c r="E20" s="2">
        <f>'Regions By Outlet Data'!D50</f>
        <v>50610209.531443477</v>
      </c>
      <c r="F20" s="4">
        <f>'Regions By Outlet Data'!E50</f>
        <v>8.9032891005965481E-2</v>
      </c>
      <c r="G20" s="11">
        <f>'Regions By Outlet Data'!F50</f>
        <v>1751255668.70749</v>
      </c>
      <c r="H20" s="3">
        <f>'Regions By Outlet Data'!G50</f>
        <v>214647159.54213047</v>
      </c>
      <c r="I20" s="13">
        <f>'Regions By Outlet Data'!H50</f>
        <v>0.13968890466363518</v>
      </c>
      <c r="J20" s="33">
        <f>'Regions By Outlet Data'!I50</f>
        <v>101.15062202422787</v>
      </c>
      <c r="K20" s="23">
        <f>'Regions By Outlet Data'!J50</f>
        <v>-0.26458010754490147</v>
      </c>
      <c r="M20" s="393"/>
      <c r="N20" s="28" t="s">
        <v>365</v>
      </c>
      <c r="O20" s="9">
        <f>'Regions By Outlet Data'!C58</f>
        <v>617138455.68451607</v>
      </c>
      <c r="P20" s="2">
        <f>'Regions By Outlet Data'!D58</f>
        <v>50083390.056771517</v>
      </c>
      <c r="Q20" s="4">
        <f>'Regions By Outlet Data'!E58</f>
        <v>8.8321916322761207E-2</v>
      </c>
      <c r="R20" s="11">
        <f>'Regions By Outlet Data'!F58</f>
        <v>1739602030.2061896</v>
      </c>
      <c r="S20" s="3">
        <f>'Regions By Outlet Data'!G58</f>
        <v>210948227.59270144</v>
      </c>
      <c r="T20" s="13">
        <f>'Regions By Outlet Data'!H58</f>
        <v>0.13799607683050952</v>
      </c>
      <c r="U20" s="33">
        <f>'Regions By Outlet Data'!I58</f>
        <v>101.13101044433421</v>
      </c>
      <c r="V20" s="23">
        <f>'Regions By Outlet Data'!J58</f>
        <v>-0.30377828306288279</v>
      </c>
    </row>
    <row r="21" spans="2:22" ht="15" thickBot="1">
      <c r="B21" s="398"/>
      <c r="C21" s="29" t="s">
        <v>357</v>
      </c>
      <c r="D21" s="164">
        <f>'Regions By Outlet Data'!C51</f>
        <v>529954588.47650063</v>
      </c>
      <c r="E21" s="165">
        <f>'Regions By Outlet Data'!D51</f>
        <v>45039441.470644712</v>
      </c>
      <c r="F21" s="166">
        <f>'Regions By Outlet Data'!E51</f>
        <v>9.288107774884749E-2</v>
      </c>
      <c r="G21" s="167">
        <f>'Regions By Outlet Data'!F51</f>
        <v>1530142080.774245</v>
      </c>
      <c r="H21" s="168">
        <f>'Regions By Outlet Data'!G51</f>
        <v>181115863.59964156</v>
      </c>
      <c r="I21" s="169">
        <f>'Regions By Outlet Data'!H51</f>
        <v>0.13425674111728539</v>
      </c>
      <c r="J21" s="170">
        <f>'Regions By Outlet Data'!I51</f>
        <v>107.0234882216883</v>
      </c>
      <c r="K21" s="171">
        <f>'Regions By Outlet Data'!J51</f>
        <v>9.7888558632021727E-2</v>
      </c>
      <c r="M21" s="394"/>
      <c r="N21" s="29" t="s">
        <v>366</v>
      </c>
      <c r="O21" s="164">
        <f>'Regions By Outlet Data'!C59</f>
        <v>528644083.67217553</v>
      </c>
      <c r="P21" s="165">
        <f>'Regions By Outlet Data'!D59</f>
        <v>44756991.483755827</v>
      </c>
      <c r="Q21" s="166">
        <f>'Regions By Outlet Data'!E59</f>
        <v>9.2494700119688258E-2</v>
      </c>
      <c r="R21" s="167">
        <f>'Regions By Outlet Data'!F59</f>
        <v>1521445875.9670353</v>
      </c>
      <c r="S21" s="168">
        <f>'Regions By Outlet Data'!G59</f>
        <v>178674196.18344474</v>
      </c>
      <c r="T21" s="169">
        <f>'Regions By Outlet Data'!H59</f>
        <v>0.13306372101341979</v>
      </c>
      <c r="U21" s="170">
        <f>'Regions By Outlet Data'!I59</f>
        <v>107.06947094876027</v>
      </c>
      <c r="V21" s="171">
        <f>'Regions By Outlet Data'!J59</f>
        <v>8.8563999446051866E-2</v>
      </c>
    </row>
    <row r="22" spans="2:22">
      <c r="B22" s="396" t="str">
        <f>'HOME PAGE'!H7</f>
        <v>YTD Ending 11-30-2025</v>
      </c>
      <c r="C22" s="27" t="s">
        <v>350</v>
      </c>
      <c r="D22" s="8">
        <f>'Regions By Outlet Data'!C84</f>
        <v>446207189.77046782</v>
      </c>
      <c r="E22" s="5">
        <f>'Regions By Outlet Data'!D84</f>
        <v>33179340.429376185</v>
      </c>
      <c r="F22" s="7">
        <f>'Regions By Outlet Data'!E84</f>
        <v>8.033196909677541E-2</v>
      </c>
      <c r="G22" s="10">
        <f>'Regions By Outlet Data'!F84</f>
        <v>1337718054.2788253</v>
      </c>
      <c r="H22" s="6">
        <f>'Regions By Outlet Data'!G84</f>
        <v>159409338.13740396</v>
      </c>
      <c r="I22" s="12">
        <f>'Regions By Outlet Data'!H84</f>
        <v>0.13528656450867801</v>
      </c>
      <c r="J22" s="32">
        <f>'Regions By Outlet Data'!I84</f>
        <v>91.742835143816365</v>
      </c>
      <c r="K22" s="22">
        <f>'Regions By Outlet Data'!J84</f>
        <v>-0.99484094863011308</v>
      </c>
      <c r="M22" s="392" t="str">
        <f>'HOME PAGE'!H7</f>
        <v>YTD Ending 11-30-2025</v>
      </c>
      <c r="N22" s="27" t="s">
        <v>359</v>
      </c>
      <c r="O22" s="8">
        <f>'Regions By Outlet Data'!C92</f>
        <v>444829698.14902371</v>
      </c>
      <c r="P22" s="5">
        <f>'Regions By Outlet Data'!D92</f>
        <v>32954902.098449886</v>
      </c>
      <c r="Q22" s="7">
        <f>'Regions By Outlet Data'!E92</f>
        <v>8.0011941527986519E-2</v>
      </c>
      <c r="R22" s="10">
        <f>'Regions By Outlet Data'!F92</f>
        <v>1328480447.9117258</v>
      </c>
      <c r="S22" s="6">
        <f>'Regions By Outlet Data'!G92</f>
        <v>157452457.36635828</v>
      </c>
      <c r="T22" s="12">
        <f>'Regions By Outlet Data'!H92</f>
        <v>0.13445661302513359</v>
      </c>
      <c r="U22" s="32">
        <f>'Regions By Outlet Data'!I92</f>
        <v>91.727044882590221</v>
      </c>
      <c r="V22" s="22">
        <f>'Regions By Outlet Data'!J92</f>
        <v>-0.99469278289708996</v>
      </c>
    </row>
    <row r="23" spans="2:22">
      <c r="B23" s="397"/>
      <c r="C23" s="28" t="s">
        <v>351</v>
      </c>
      <c r="D23" s="9">
        <f>'Regions By Outlet Data'!C85</f>
        <v>591369951.3108592</v>
      </c>
      <c r="E23" s="2">
        <f>'Regions By Outlet Data'!D85</f>
        <v>56379243.363444686</v>
      </c>
      <c r="F23" s="4">
        <f>'Regions By Outlet Data'!E85</f>
        <v>0.10538359363240817</v>
      </c>
      <c r="G23" s="11">
        <f>'Regions By Outlet Data'!F85</f>
        <v>1660326174.3433404</v>
      </c>
      <c r="H23" s="3">
        <f>'Regions By Outlet Data'!G85</f>
        <v>221466229.91961765</v>
      </c>
      <c r="I23" s="13">
        <f>'Regions By Outlet Data'!H85</f>
        <v>0.15391785057184076</v>
      </c>
      <c r="J23" s="33">
        <f>'Regions By Outlet Data'!I85</f>
        <v>101.19313696600631</v>
      </c>
      <c r="K23" s="23">
        <f>'Regions By Outlet Data'!J85</f>
        <v>1.2209197093741864</v>
      </c>
      <c r="M23" s="393"/>
      <c r="N23" s="28" t="s">
        <v>360</v>
      </c>
      <c r="O23" s="9">
        <f>'Regions By Outlet Data'!C93</f>
        <v>590471709.53169787</v>
      </c>
      <c r="P23" s="2">
        <f>'Regions By Outlet Data'!D93</f>
        <v>56203620.2898224</v>
      </c>
      <c r="Q23" s="4">
        <f>'Regions By Outlet Data'!E93</f>
        <v>0.10519741197640146</v>
      </c>
      <c r="R23" s="11">
        <f>'Regions By Outlet Data'!F93</f>
        <v>1654562953.0841911</v>
      </c>
      <c r="S23" s="3">
        <f>'Regions By Outlet Data'!G93</f>
        <v>219942294.53693485</v>
      </c>
      <c r="T23" s="13">
        <f>'Regions By Outlet Data'!H93</f>
        <v>0.15331041918750538</v>
      </c>
      <c r="U23" s="33">
        <f>'Regions By Outlet Data'!I93</f>
        <v>101.33487478616989</v>
      </c>
      <c r="V23" s="23">
        <f>'Regions By Outlet Data'!J93</f>
        <v>1.2354013201670995</v>
      </c>
    </row>
    <row r="24" spans="2:22">
      <c r="B24" s="397"/>
      <c r="C24" s="28" t="s">
        <v>352</v>
      </c>
      <c r="D24" s="9">
        <f>'Regions By Outlet Data'!C86</f>
        <v>502300701.7930119</v>
      </c>
      <c r="E24" s="2">
        <f>'Regions By Outlet Data'!D86</f>
        <v>45053393.83974719</v>
      </c>
      <c r="F24" s="4">
        <f>'Regions By Outlet Data'!E86</f>
        <v>9.8531785876259548E-2</v>
      </c>
      <c r="G24" s="11">
        <f>'Regions By Outlet Data'!F86</f>
        <v>1470288579.1390846</v>
      </c>
      <c r="H24" s="3">
        <f>'Regions By Outlet Data'!G86</f>
        <v>193001191.3446641</v>
      </c>
      <c r="I24" s="13">
        <f>'Regions By Outlet Data'!H86</f>
        <v>0.1511024012207092</v>
      </c>
      <c r="J24" s="33">
        <f>'Regions By Outlet Data'!I86</f>
        <v>100.02948295795892</v>
      </c>
      <c r="K24" s="23">
        <f>'Regions By Outlet Data'!J86</f>
        <v>0.59049952711596632</v>
      </c>
      <c r="M24" s="393"/>
      <c r="N24" s="28" t="s">
        <v>361</v>
      </c>
      <c r="O24" s="9">
        <f>'Regions By Outlet Data'!C94</f>
        <v>501071257.22377306</v>
      </c>
      <c r="P24" s="2">
        <f>'Regions By Outlet Data'!D94</f>
        <v>44867516.285594523</v>
      </c>
      <c r="Q24" s="4">
        <f>'Regions By Outlet Data'!E94</f>
        <v>9.8349733374226422E-2</v>
      </c>
      <c r="R24" s="11">
        <f>'Regions By Outlet Data'!F94</f>
        <v>1462226859.1696682</v>
      </c>
      <c r="S24" s="3">
        <f>'Regions By Outlet Data'!G94</f>
        <v>191149768.0098567</v>
      </c>
      <c r="T24" s="13">
        <f>'Regions By Outlet Data'!H94</f>
        <v>0.15038408711735926</v>
      </c>
      <c r="U24" s="33">
        <f>'Regions By Outlet Data'!I94</f>
        <v>100.07642089112548</v>
      </c>
      <c r="V24" s="23">
        <f>'Regions By Outlet Data'!J94</f>
        <v>0.60373762840241341</v>
      </c>
    </row>
    <row r="25" spans="2:22">
      <c r="B25" s="397"/>
      <c r="C25" s="28" t="s">
        <v>353</v>
      </c>
      <c r="D25" s="9">
        <f>'Regions By Outlet Data'!C87</f>
        <v>786051596.64438903</v>
      </c>
      <c r="E25" s="2">
        <f>'Regions By Outlet Data'!D87</f>
        <v>55087934.134735465</v>
      </c>
      <c r="F25" s="4">
        <f>'Regions By Outlet Data'!E87</f>
        <v>7.5363437281682849E-2</v>
      </c>
      <c r="G25" s="11">
        <f>'Regions By Outlet Data'!F87</f>
        <v>2456222119.9594584</v>
      </c>
      <c r="H25" s="3">
        <f>'Regions By Outlet Data'!G87</f>
        <v>264890014.29058647</v>
      </c>
      <c r="I25" s="13">
        <f>'Regions By Outlet Data'!H87</f>
        <v>0.1208808165614553</v>
      </c>
      <c r="J25" s="33">
        <f>'Regions By Outlet Data'!I87</f>
        <v>110.67836728757055</v>
      </c>
      <c r="K25" s="23">
        <f>'Regions By Outlet Data'!J87</f>
        <v>-1.717089629488612</v>
      </c>
      <c r="M25" s="393"/>
      <c r="N25" s="28" t="s">
        <v>362</v>
      </c>
      <c r="O25" s="9">
        <f>'Regions By Outlet Data'!C95</f>
        <v>781953646.55776894</v>
      </c>
      <c r="P25" s="2">
        <f>'Regions By Outlet Data'!D95</f>
        <v>54599386.979418159</v>
      </c>
      <c r="Q25" s="4">
        <f>'Regions By Outlet Data'!E95</f>
        <v>7.5065741707582179E-2</v>
      </c>
      <c r="R25" s="11">
        <f>'Regions By Outlet Data'!F95</f>
        <v>2430769052.3083715</v>
      </c>
      <c r="S25" s="3">
        <f>'Regions By Outlet Data'!G95</f>
        <v>260610063.46168232</v>
      </c>
      <c r="T25" s="13">
        <f>'Regions By Outlet Data'!H95</f>
        <v>0.12008800498076923</v>
      </c>
      <c r="U25" s="33">
        <f>'Regions By Outlet Data'!I95</f>
        <v>110.42330300024135</v>
      </c>
      <c r="V25" s="23">
        <f>'Regions By Outlet Data'!J95</f>
        <v>-1.7109845399583321</v>
      </c>
    </row>
    <row r="26" spans="2:22">
      <c r="B26" s="397"/>
      <c r="C26" s="28" t="s">
        <v>354</v>
      </c>
      <c r="D26" s="9">
        <f>'Regions By Outlet Data'!C88</f>
        <v>283904842.85972661</v>
      </c>
      <c r="E26" s="2">
        <f>'Regions By Outlet Data'!D88</f>
        <v>26666044.327199817</v>
      </c>
      <c r="F26" s="4">
        <f>'Regions By Outlet Data'!E88</f>
        <v>0.10366260641599134</v>
      </c>
      <c r="G26" s="11">
        <f>'Regions By Outlet Data'!F88</f>
        <v>782271773.53248441</v>
      </c>
      <c r="H26" s="3">
        <f>'Regions By Outlet Data'!G88</f>
        <v>102791927.76350915</v>
      </c>
      <c r="I26" s="13">
        <f>'Regions By Outlet Data'!H88</f>
        <v>0.15128031891391619</v>
      </c>
      <c r="J26" s="33">
        <f>'Regions By Outlet Data'!I88</f>
        <v>105.70461251165119</v>
      </c>
      <c r="K26" s="23">
        <f>'Regions By Outlet Data'!J88</f>
        <v>1.1125108449845982</v>
      </c>
      <c r="M26" s="393"/>
      <c r="N26" s="28" t="s">
        <v>363</v>
      </c>
      <c r="O26" s="9">
        <f>'Regions By Outlet Data'!C96</f>
        <v>283268255.29959506</v>
      </c>
      <c r="P26" s="2">
        <f>'Regions By Outlet Data'!D96</f>
        <v>26527535.81006825</v>
      </c>
      <c r="Q26" s="4">
        <f>'Regions By Outlet Data'!E96</f>
        <v>0.10332422477748172</v>
      </c>
      <c r="R26" s="11">
        <f>'Regions By Outlet Data'!F96</f>
        <v>778292903.66428471</v>
      </c>
      <c r="S26" s="3">
        <f>'Regions By Outlet Data'!G96</f>
        <v>101731676.49591279</v>
      </c>
      <c r="T26" s="13">
        <f>'Regions By Outlet Data'!H96</f>
        <v>0.15036580934691282</v>
      </c>
      <c r="U26" s="33">
        <f>'Regions By Outlet Data'!I96</f>
        <v>105.77598546341737</v>
      </c>
      <c r="V26" s="23">
        <f>'Regions By Outlet Data'!J96</f>
        <v>1.1121505140847461</v>
      </c>
    </row>
    <row r="27" spans="2:22">
      <c r="B27" s="397"/>
      <c r="C27" s="28" t="s">
        <v>355</v>
      </c>
      <c r="D27" s="9">
        <f>'Regions By Outlet Data'!C89</f>
        <v>418691176.39016098</v>
      </c>
      <c r="E27" s="2">
        <f>'Regions By Outlet Data'!D89</f>
        <v>40564364.347940683</v>
      </c>
      <c r="F27" s="4">
        <f>'Regions By Outlet Data'!E89</f>
        <v>0.10727714368853435</v>
      </c>
      <c r="G27" s="11">
        <f>'Regions By Outlet Data'!F89</f>
        <v>1191194544.8759446</v>
      </c>
      <c r="H27" s="3">
        <f>'Regions By Outlet Data'!G89</f>
        <v>163306196.88409209</v>
      </c>
      <c r="I27" s="13">
        <f>'Regions By Outlet Data'!H89</f>
        <v>0.15887542377840685</v>
      </c>
      <c r="J27" s="33">
        <f>'Regions By Outlet Data'!I89</f>
        <v>81.221342607341484</v>
      </c>
      <c r="K27" s="23">
        <f>'Regions By Outlet Data'!J89</f>
        <v>1.1171756369187023</v>
      </c>
      <c r="M27" s="393"/>
      <c r="N27" s="28" t="s">
        <v>364</v>
      </c>
      <c r="O27" s="9">
        <f>'Regions By Outlet Data'!C97</f>
        <v>418013577.88116103</v>
      </c>
      <c r="P27" s="2">
        <f>'Regions By Outlet Data'!D97</f>
        <v>40449432.381631136</v>
      </c>
      <c r="Q27" s="4">
        <f>'Regions By Outlet Data'!E97</f>
        <v>0.10713261008434791</v>
      </c>
      <c r="R27" s="11">
        <f>'Regions By Outlet Data'!F97</f>
        <v>1186837419.357578</v>
      </c>
      <c r="S27" s="3">
        <f>'Regions By Outlet Data'!G97</f>
        <v>162353394.61513269</v>
      </c>
      <c r="T27" s="13">
        <f>'Regions By Outlet Data'!H97</f>
        <v>0.1584733296899854</v>
      </c>
      <c r="U27" s="33">
        <f>'Regions By Outlet Data'!I97</f>
        <v>81.327005022029113</v>
      </c>
      <c r="V27" s="23">
        <f>'Regions By Outlet Data'!J97</f>
        <v>1.1319013195766843</v>
      </c>
    </row>
    <row r="28" spans="2:22">
      <c r="B28" s="397"/>
      <c r="C28" s="28" t="s">
        <v>356</v>
      </c>
      <c r="D28" s="9">
        <f>'Regions By Outlet Data'!C90</f>
        <v>580253148.49851763</v>
      </c>
      <c r="E28" s="2">
        <f>'Regions By Outlet Data'!D90</f>
        <v>47264305.816960216</v>
      </c>
      <c r="F28" s="4">
        <f>'Regions By Outlet Data'!E90</f>
        <v>8.8677852202619215E-2</v>
      </c>
      <c r="G28" s="11">
        <f>'Regions By Outlet Data'!F90</f>
        <v>1642506977.2321923</v>
      </c>
      <c r="H28" s="3">
        <f>'Regions By Outlet Data'!G90</f>
        <v>202622382.94957781</v>
      </c>
      <c r="I28" s="13">
        <f>'Regions By Outlet Data'!H90</f>
        <v>0.14072126596404708</v>
      </c>
      <c r="J28" s="33">
        <f>'Regions By Outlet Data'!I90</f>
        <v>101.16113191054153</v>
      </c>
      <c r="K28" s="23">
        <f>'Regions By Outlet Data'!J90</f>
        <v>-0.31305306556699009</v>
      </c>
      <c r="M28" s="393"/>
      <c r="N28" s="28" t="s">
        <v>365</v>
      </c>
      <c r="O28" s="9">
        <f>'Regions By Outlet Data'!C98</f>
        <v>578440731.0005188</v>
      </c>
      <c r="P28" s="2">
        <f>'Regions By Outlet Data'!D98</f>
        <v>46751530.045300007</v>
      </c>
      <c r="Q28" s="4">
        <f>'Regions By Outlet Data'!E98</f>
        <v>8.7930185456667989E-2</v>
      </c>
      <c r="R28" s="11">
        <f>'Regions By Outlet Data'!F98</f>
        <v>1631464438.7212098</v>
      </c>
      <c r="S28" s="3">
        <f>'Regions By Outlet Data'!G98</f>
        <v>199029609.42831039</v>
      </c>
      <c r="T28" s="13">
        <f>'Regions By Outlet Data'!H98</f>
        <v>0.13894496654103172</v>
      </c>
      <c r="U28" s="33">
        <f>'Regions By Outlet Data'!I98</f>
        <v>101.14002938344228</v>
      </c>
      <c r="V28" s="23">
        <f>'Regions By Outlet Data'!J98</f>
        <v>-0.35266119294533382</v>
      </c>
    </row>
    <row r="29" spans="2:22" ht="15" thickBot="1">
      <c r="B29" s="398"/>
      <c r="C29" s="83" t="s">
        <v>357</v>
      </c>
      <c r="D29" s="164">
        <f>'Regions By Outlet Data'!C91</f>
        <v>496112545.90204638</v>
      </c>
      <c r="E29" s="165">
        <f>'Regions By Outlet Data'!D91</f>
        <v>41800040.528110862</v>
      </c>
      <c r="F29" s="166">
        <f>'Regions By Outlet Data'!E91</f>
        <v>9.2007241785488789E-2</v>
      </c>
      <c r="G29" s="167">
        <f>'Regions By Outlet Data'!F91</f>
        <v>1433999635.5207582</v>
      </c>
      <c r="H29" s="168">
        <f>'Regions By Outlet Data'!G91</f>
        <v>170617379.48949647</v>
      </c>
      <c r="I29" s="169">
        <f>'Regions By Outlet Data'!H91</f>
        <v>0.13504810493814204</v>
      </c>
      <c r="J29" s="170">
        <f>'Regions By Outlet Data'!I91</f>
        <v>106.89980863185737</v>
      </c>
      <c r="K29" s="171">
        <f>'Regions By Outlet Data'!J91</f>
        <v>-3.8795987825466227E-3</v>
      </c>
      <c r="M29" s="394"/>
      <c r="N29" s="29" t="s">
        <v>366</v>
      </c>
      <c r="O29" s="164">
        <f>'Regions By Outlet Data'!C99</f>
        <v>494874469.28043067</v>
      </c>
      <c r="P29" s="165">
        <f>'Regions By Outlet Data'!D99</f>
        <v>41522344.657495141</v>
      </c>
      <c r="Q29" s="166">
        <f>'Regions By Outlet Data'!E99</f>
        <v>9.1589610817486136E-2</v>
      </c>
      <c r="R29" s="167">
        <f>'Regions By Outlet Data'!F99</f>
        <v>1425748182.9939632</v>
      </c>
      <c r="S29" s="168">
        <f>'Regions By Outlet Data'!G99</f>
        <v>168212747.46292067</v>
      </c>
      <c r="T29" s="169">
        <f>'Regions By Outlet Data'!H99</f>
        <v>0.13376382303842307</v>
      </c>
      <c r="U29" s="170">
        <f>'Regions By Outlet Data'!I99</f>
        <v>106.94483178437453</v>
      </c>
      <c r="V29" s="171">
        <f>'Regions By Outlet Data'!J99</f>
        <v>-1.3131692336614265E-2</v>
      </c>
    </row>
    <row r="30" spans="2:22">
      <c r="N30" s="19"/>
      <c r="Q30" s="19"/>
      <c r="T30" s="19"/>
      <c r="U30" s="19"/>
      <c r="V30" s="19"/>
    </row>
    <row r="31" spans="2:22" ht="23.5">
      <c r="B31" s="373" t="s">
        <v>125</v>
      </c>
      <c r="C31" s="373"/>
      <c r="D31" s="373"/>
      <c r="E31" s="373"/>
      <c r="F31" s="373"/>
      <c r="G31" s="373"/>
      <c r="H31" s="373"/>
      <c r="I31" s="373"/>
      <c r="J31" s="373"/>
      <c r="K31" s="373"/>
    </row>
    <row r="32" spans="2:22" ht="15" thickBot="1">
      <c r="B32" s="395" t="s">
        <v>207</v>
      </c>
      <c r="C32" s="395"/>
      <c r="D32" s="395"/>
      <c r="E32" s="395"/>
      <c r="F32" s="395"/>
      <c r="G32" s="395"/>
      <c r="H32" s="395"/>
      <c r="I32" s="395"/>
      <c r="J32" s="395"/>
      <c r="K32" s="395"/>
    </row>
    <row r="33" spans="2:11" ht="21" customHeight="1">
      <c r="C33" s="386"/>
      <c r="D33" s="387" t="s">
        <v>99</v>
      </c>
      <c r="E33" s="388"/>
      <c r="F33" s="389"/>
      <c r="G33" s="390" t="s">
        <v>22</v>
      </c>
      <c r="H33" s="388"/>
      <c r="I33" s="391"/>
      <c r="J33" s="384" t="s">
        <v>27</v>
      </c>
      <c r="K33" s="385"/>
    </row>
    <row r="34" spans="2:11" ht="15" thickBot="1">
      <c r="C34" s="386"/>
      <c r="D34" s="24" t="s">
        <v>19</v>
      </c>
      <c r="E34" s="25" t="s">
        <v>25</v>
      </c>
      <c r="F34" s="20" t="s">
        <v>26</v>
      </c>
      <c r="G34" s="26" t="s">
        <v>19</v>
      </c>
      <c r="H34" s="25" t="s">
        <v>25</v>
      </c>
      <c r="I34" s="31" t="s">
        <v>26</v>
      </c>
      <c r="J34" s="24" t="s">
        <v>19</v>
      </c>
      <c r="K34" s="20" t="s">
        <v>24</v>
      </c>
    </row>
    <row r="35" spans="2:11">
      <c r="B35" s="392" t="str">
        <f>'HOME PAGE'!H5</f>
        <v>4 WEEKS  ENDING 11-30-2025</v>
      </c>
      <c r="C35" s="30" t="s">
        <v>28</v>
      </c>
      <c r="D35" s="8">
        <f>'Regions By Outlet Data'!C20</f>
        <v>16790847.516994935</v>
      </c>
      <c r="E35" s="5">
        <f>'Regions By Outlet Data'!D20</f>
        <v>503158.62081318162</v>
      </c>
      <c r="F35" s="7">
        <f>'Regions By Outlet Data'!E20</f>
        <v>3.0891959198160689E-2</v>
      </c>
      <c r="G35" s="10">
        <f>'Regions By Outlet Data'!F20</f>
        <v>58976834.765938818</v>
      </c>
      <c r="H35" s="6">
        <f>'Regions By Outlet Data'!G20</f>
        <v>4631067.9090913013</v>
      </c>
      <c r="I35" s="12">
        <f>'Regions By Outlet Data'!H20</f>
        <v>8.5214878304873731E-2</v>
      </c>
      <c r="J35" s="32">
        <f>'Regions By Outlet Data'!I20</f>
        <v>84.621091501897965</v>
      </c>
      <c r="K35" s="22">
        <f>'Regions By Outlet Data'!J20</f>
        <v>-1.8716769159087931</v>
      </c>
    </row>
    <row r="36" spans="2:11">
      <c r="B36" s="393"/>
      <c r="C36" s="28" t="s">
        <v>29</v>
      </c>
      <c r="D36" s="9">
        <f>'Regions By Outlet Data'!C21</f>
        <v>25457541.5627295</v>
      </c>
      <c r="E36" s="2">
        <f>'Regions By Outlet Data'!D21</f>
        <v>1311284.3601076454</v>
      </c>
      <c r="F36" s="4">
        <f>'Regions By Outlet Data'!E21</f>
        <v>5.4305905428906939E-2</v>
      </c>
      <c r="G36" s="11">
        <f>'Regions By Outlet Data'!F21</f>
        <v>78908728.000976741</v>
      </c>
      <c r="H36" s="3">
        <f>'Regions By Outlet Data'!G21</f>
        <v>7607670.457111448</v>
      </c>
      <c r="I36" s="13">
        <f>'Regions By Outlet Data'!H21</f>
        <v>0.10669786282526196</v>
      </c>
      <c r="J36" s="33">
        <f>'Regions By Outlet Data'!I21</f>
        <v>106.77723711283748</v>
      </c>
      <c r="K36" s="23">
        <f>'Regions By Outlet Data'!J21</f>
        <v>6.2016280120744227E-2</v>
      </c>
    </row>
    <row r="37" spans="2:11">
      <c r="B37" s="393"/>
      <c r="C37" s="28" t="s">
        <v>30</v>
      </c>
      <c r="D37" s="9">
        <f>'Regions By Outlet Data'!C22</f>
        <v>20939128.206657644</v>
      </c>
      <c r="E37" s="2">
        <f>'Regions By Outlet Data'!D22</f>
        <v>1082920.1745711453</v>
      </c>
      <c r="F37" s="4">
        <f>'Regions By Outlet Data'!E22</f>
        <v>5.4538115878983946E-2</v>
      </c>
      <c r="G37" s="11">
        <f>'Regions By Outlet Data'!F22</f>
        <v>68634322.042266831</v>
      </c>
      <c r="H37" s="3">
        <f>'Regions By Outlet Data'!G22</f>
        <v>5942884.4615108222</v>
      </c>
      <c r="I37" s="13">
        <f>'Regions By Outlet Data'!H22</f>
        <v>9.4795791751552866E-2</v>
      </c>
      <c r="J37" s="33">
        <f>'Regions By Outlet Data'!I22</f>
        <v>102.2099667491099</v>
      </c>
      <c r="K37" s="23">
        <f>'Regions By Outlet Data'!J22</f>
        <v>8.1857281776549939E-2</v>
      </c>
    </row>
    <row r="38" spans="2:11">
      <c r="B38" s="393"/>
      <c r="C38" s="28" t="s">
        <v>31</v>
      </c>
      <c r="D38" s="9">
        <f>'Regions By Outlet Data'!C23</f>
        <v>40036022.529873699</v>
      </c>
      <c r="E38" s="2">
        <f>'Regions By Outlet Data'!D23</f>
        <v>1585063.1553399935</v>
      </c>
      <c r="F38" s="4">
        <f>'Regions By Outlet Data'!E23</f>
        <v>4.1222980677818669E-2</v>
      </c>
      <c r="G38" s="11">
        <f>'Regions By Outlet Data'!F23</f>
        <v>136333678.79879823</v>
      </c>
      <c r="H38" s="3">
        <f>'Regions By Outlet Data'!G23</f>
        <v>10016462.3445988</v>
      </c>
      <c r="I38" s="13">
        <f>'Regions By Outlet Data'!H23</f>
        <v>7.9296097759014555E-2</v>
      </c>
      <c r="J38" s="33">
        <f>'Regions By Outlet Data'!I23</f>
        <v>138.17613053102721</v>
      </c>
      <c r="K38" s="23">
        <f>'Regions By Outlet Data'!J23</f>
        <v>-1.6549163581541393</v>
      </c>
    </row>
    <row r="39" spans="2:11">
      <c r="B39" s="393"/>
      <c r="C39" s="28" t="s">
        <v>32</v>
      </c>
      <c r="D39" s="9">
        <f>'Regions By Outlet Data'!C24</f>
        <v>8600216.3176201414</v>
      </c>
      <c r="E39" s="2">
        <f>'Regions By Outlet Data'!D24</f>
        <v>459153.40952468757</v>
      </c>
      <c r="F39" s="4">
        <f>'Regions By Outlet Data'!E24</f>
        <v>5.6399688186674797E-2</v>
      </c>
      <c r="G39" s="11">
        <f>'Regions By Outlet Data'!F24</f>
        <v>26266715.06662859</v>
      </c>
      <c r="H39" s="3">
        <f>'Regions By Outlet Data'!G24</f>
        <v>2031753.8633872382</v>
      </c>
      <c r="I39" s="13">
        <f>'Regions By Outlet Data'!H24</f>
        <v>8.3835655702039963E-2</v>
      </c>
      <c r="J39" s="33">
        <f>'Regions By Outlet Data'!I24</f>
        <v>78.487577459793073</v>
      </c>
      <c r="K39" s="23">
        <f>'Regions By Outlet Data'!J24</f>
        <v>0.20105755173760542</v>
      </c>
    </row>
    <row r="40" spans="2:11">
      <c r="B40" s="393"/>
      <c r="C40" s="28" t="s">
        <v>33</v>
      </c>
      <c r="D40" s="9">
        <f>'Regions By Outlet Data'!C25</f>
        <v>14326595.096543275</v>
      </c>
      <c r="E40" s="2">
        <f>'Regions By Outlet Data'!D25</f>
        <v>954865.22520504519</v>
      </c>
      <c r="F40" s="4">
        <f>'Regions By Outlet Data'!E25</f>
        <v>7.140925178661893E-2</v>
      </c>
      <c r="G40" s="11">
        <f>'Regions By Outlet Data'!F25</f>
        <v>46508018.875687465</v>
      </c>
      <c r="H40" s="3">
        <f>'Regions By Outlet Data'!G25</f>
        <v>5525223.5123202577</v>
      </c>
      <c r="I40" s="13">
        <f>'Regions By Outlet Data'!H25</f>
        <v>0.13481812217375055</v>
      </c>
      <c r="J40" s="33">
        <f>'Regions By Outlet Data'!I25</f>
        <v>68.122370887059645</v>
      </c>
      <c r="K40" s="23">
        <f>'Regions By Outlet Data'!J25</f>
        <v>1.1263993238102472</v>
      </c>
    </row>
    <row r="41" spans="2:11">
      <c r="B41" s="393"/>
      <c r="C41" s="28" t="s">
        <v>34</v>
      </c>
      <c r="D41" s="9">
        <f>'Regions By Outlet Data'!C26</f>
        <v>22948783.344800927</v>
      </c>
      <c r="E41" s="2">
        <f>'Regions By Outlet Data'!D26</f>
        <v>1530244.0784104019</v>
      </c>
      <c r="F41" s="4">
        <f>'Regions By Outlet Data'!E26</f>
        <v>7.1444838482128681E-2</v>
      </c>
      <c r="G41" s="11">
        <f>'Regions By Outlet Data'!F26</f>
        <v>71495196.751420498</v>
      </c>
      <c r="H41" s="3">
        <f>'Regions By Outlet Data'!G26</f>
        <v>5587820.7803723067</v>
      </c>
      <c r="I41" s="13">
        <f>'Regions By Outlet Data'!H26</f>
        <v>8.4782935112253988E-2</v>
      </c>
      <c r="J41" s="33">
        <f>'Regions By Outlet Data'!I26</f>
        <v>98.067759260102775</v>
      </c>
      <c r="K41" s="23">
        <f>'Regions By Outlet Data'!J26</f>
        <v>1.6247478675570477</v>
      </c>
    </row>
    <row r="42" spans="2:11" ht="15" thickBot="1">
      <c r="B42" s="394"/>
      <c r="C42" s="29" t="s">
        <v>35</v>
      </c>
      <c r="D42" s="164">
        <f>'Regions By Outlet Data'!C27</f>
        <v>18368634.061911207</v>
      </c>
      <c r="E42" s="165">
        <f>'Regions By Outlet Data'!D27</f>
        <v>1107045.6916015036</v>
      </c>
      <c r="F42" s="166">
        <f>'Regions By Outlet Data'!E27</f>
        <v>6.4133477629767011E-2</v>
      </c>
      <c r="G42" s="167">
        <f>'Regions By Outlet Data'!F27</f>
        <v>60635054.840694942</v>
      </c>
      <c r="H42" s="168">
        <f>'Regions By Outlet Data'!G27</f>
        <v>5287593.1411027983</v>
      </c>
      <c r="I42" s="169">
        <f>'Regions By Outlet Data'!H27</f>
        <v>9.5534519176364741E-2</v>
      </c>
      <c r="J42" s="170">
        <f>'Regions By Outlet Data'!I27</f>
        <v>97.016140197624452</v>
      </c>
      <c r="K42" s="171">
        <f>'Regions By Outlet Data'!J27</f>
        <v>0.95179801186641555</v>
      </c>
    </row>
    <row r="43" spans="2:11">
      <c r="B43" s="392" t="str">
        <f>'HOME PAGE'!H6</f>
        <v>LATEST 52 WEEKS ENDING 11-30-2025</v>
      </c>
      <c r="C43" s="30" t="s">
        <v>28</v>
      </c>
      <c r="D43" s="8">
        <f>'Regions By Outlet Data'!C60</f>
        <v>240891511.03745422</v>
      </c>
      <c r="E43" s="5">
        <f>'Regions By Outlet Data'!D60</f>
        <v>9335358.264888972</v>
      </c>
      <c r="F43" s="7">
        <f>'Regions By Outlet Data'!E60</f>
        <v>4.0315742652963199E-2</v>
      </c>
      <c r="G43" s="10">
        <f>'Regions By Outlet Data'!F60</f>
        <v>823340678.64649034</v>
      </c>
      <c r="H43" s="6">
        <f>'Regions By Outlet Data'!G60</f>
        <v>66855512.165631771</v>
      </c>
      <c r="I43" s="12">
        <f>'Regions By Outlet Data'!H60</f>
        <v>8.8376501123797552E-2</v>
      </c>
      <c r="J43" s="32">
        <f>'Regions By Outlet Data'!I60</f>
        <v>85.540700856718743</v>
      </c>
      <c r="K43" s="22">
        <f>'Regions By Outlet Data'!J60</f>
        <v>-2.5075260000942023</v>
      </c>
    </row>
    <row r="44" spans="2:11">
      <c r="B44" s="393"/>
      <c r="C44" s="28" t="s">
        <v>29</v>
      </c>
      <c r="D44" s="9">
        <f>'Regions By Outlet Data'!C61</f>
        <v>362890294.74827385</v>
      </c>
      <c r="E44" s="2">
        <f>'Regions By Outlet Data'!D61</f>
        <v>26904229.564083397</v>
      </c>
      <c r="F44" s="4">
        <f>'Regions By Outlet Data'!E61</f>
        <v>8.007543273955206E-2</v>
      </c>
      <c r="G44" s="11">
        <f>'Regions By Outlet Data'!F61</f>
        <v>1089108519.7034159</v>
      </c>
      <c r="H44" s="3">
        <f>'Regions By Outlet Data'!G61</f>
        <v>117579131.95255363</v>
      </c>
      <c r="I44" s="13">
        <f>'Regions By Outlet Data'!H61</f>
        <v>0.12102478158149702</v>
      </c>
      <c r="J44" s="33">
        <f>'Regions By Outlet Data'!I61</f>
        <v>107.24643740411494</v>
      </c>
      <c r="K44" s="23">
        <f>'Regions By Outlet Data'!J61</f>
        <v>0.91987642099475408</v>
      </c>
    </row>
    <row r="45" spans="2:11">
      <c r="B45" s="393"/>
      <c r="C45" s="28" t="s">
        <v>30</v>
      </c>
      <c r="D45" s="9">
        <f>'Regions By Outlet Data'!C62</f>
        <v>298617432.73894817</v>
      </c>
      <c r="E45" s="2">
        <f>'Regions By Outlet Data'!D62</f>
        <v>23754422.264232278</v>
      </c>
      <c r="F45" s="4">
        <f>'Regions By Outlet Data'!E62</f>
        <v>8.6422768284484752E-2</v>
      </c>
      <c r="G45" s="11">
        <f>'Regions By Outlet Data'!F62</f>
        <v>953846649.0987196</v>
      </c>
      <c r="H45" s="3">
        <f>'Regions By Outlet Data'!G62</f>
        <v>111640814.37321472</v>
      </c>
      <c r="I45" s="13">
        <f>'Regions By Outlet Data'!H62</f>
        <v>0.13255763587722133</v>
      </c>
      <c r="J45" s="33">
        <f>'Regions By Outlet Data'!I62</f>
        <v>102.70583355213299</v>
      </c>
      <c r="K45" s="23">
        <f>'Regions By Outlet Data'!J62</f>
        <v>1.4758342659574595</v>
      </c>
    </row>
    <row r="46" spans="2:11">
      <c r="B46" s="393"/>
      <c r="C46" s="28" t="s">
        <v>31</v>
      </c>
      <c r="D46" s="9">
        <f>'Regions By Outlet Data'!C63</f>
        <v>555899937.64493024</v>
      </c>
      <c r="E46" s="2">
        <f>'Regions By Outlet Data'!D63</f>
        <v>30422924.955304801</v>
      </c>
      <c r="F46" s="4">
        <f>'Regions By Outlet Data'!E63</f>
        <v>5.789582459485091E-2</v>
      </c>
      <c r="G46" s="11">
        <f>'Regions By Outlet Data'!F63</f>
        <v>1853477843.0965769</v>
      </c>
      <c r="H46" s="3">
        <f>'Regions By Outlet Data'!G63</f>
        <v>169994018.4123261</v>
      </c>
      <c r="I46" s="13">
        <f>'Regions By Outlet Data'!H63</f>
        <v>0.10097751812032389</v>
      </c>
      <c r="J46" s="33">
        <f>'Regions By Outlet Data'!I63</f>
        <v>135.18360697941625</v>
      </c>
      <c r="K46" s="23">
        <f>'Regions By Outlet Data'!J63</f>
        <v>-1.6504198653848903</v>
      </c>
    </row>
    <row r="47" spans="2:11">
      <c r="B47" s="393"/>
      <c r="C47" s="28" t="s">
        <v>32</v>
      </c>
      <c r="D47" s="9">
        <f>'Regions By Outlet Data'!C64</f>
        <v>122389169.73171008</v>
      </c>
      <c r="E47" s="2">
        <f>'Regions By Outlet Data'!D64</f>
        <v>7163688.8284315616</v>
      </c>
      <c r="F47" s="4">
        <f>'Regions By Outlet Data'!E64</f>
        <v>6.2171047343641268E-2</v>
      </c>
      <c r="G47" s="11">
        <f>'Regions By Outlet Data'!F64</f>
        <v>365206179.44973785</v>
      </c>
      <c r="H47" s="3">
        <f>'Regions By Outlet Data'!G64</f>
        <v>30436675.994484305</v>
      </c>
      <c r="I47" s="13">
        <f>'Regions By Outlet Data'!H64</f>
        <v>9.0918305521675388E-2</v>
      </c>
      <c r="J47" s="33">
        <f>'Regions By Outlet Data'!I64</f>
        <v>78.700925847618691</v>
      </c>
      <c r="K47" s="23">
        <f>'Regions By Outlet Data'!J64</f>
        <v>-0.64020076256191771</v>
      </c>
    </row>
    <row r="48" spans="2:11">
      <c r="B48" s="393"/>
      <c r="C48" s="28" t="s">
        <v>33</v>
      </c>
      <c r="D48" s="9">
        <f>'Regions By Outlet Data'!C65</f>
        <v>205801894.95847505</v>
      </c>
      <c r="E48" s="2">
        <f>'Regions By Outlet Data'!D65</f>
        <v>18644603.745913833</v>
      </c>
      <c r="F48" s="4">
        <f>'Regions By Outlet Data'!E65</f>
        <v>9.9619970053629867E-2</v>
      </c>
      <c r="G48" s="11">
        <f>'Regions By Outlet Data'!F65</f>
        <v>645378398.42869306</v>
      </c>
      <c r="H48" s="3">
        <f>'Regions By Outlet Data'!G65</f>
        <v>83605510.060473204</v>
      </c>
      <c r="I48" s="13">
        <f>'Regions By Outlet Data'!H65</f>
        <v>0.14882439468255917</v>
      </c>
      <c r="J48" s="33">
        <f>'Regions By Outlet Data'!I65</f>
        <v>68.95113827343495</v>
      </c>
      <c r="K48" s="23">
        <f>'Regions By Outlet Data'!J65</f>
        <v>1.8064282768640254</v>
      </c>
    </row>
    <row r="49" spans="2:11">
      <c r="B49" s="393"/>
      <c r="C49" s="28" t="s">
        <v>34</v>
      </c>
      <c r="D49" s="9">
        <f>'Regions By Outlet Data'!C66</f>
        <v>325073428.86022741</v>
      </c>
      <c r="E49" s="2">
        <f>'Regions By Outlet Data'!D66</f>
        <v>23408962.750602424</v>
      </c>
      <c r="F49" s="4">
        <f>'Regions By Outlet Data'!E66</f>
        <v>7.7599337610070387E-2</v>
      </c>
      <c r="G49" s="11">
        <f>'Regions By Outlet Data'!F66</f>
        <v>998707347.53631449</v>
      </c>
      <c r="H49" s="3">
        <f>'Regions By Outlet Data'!G66</f>
        <v>107507629.6342057</v>
      </c>
      <c r="I49" s="13">
        <f>'Regions By Outlet Data'!H66</f>
        <v>0.12063247718174722</v>
      </c>
      <c r="J49" s="33">
        <f>'Regions By Outlet Data'!I66</f>
        <v>97.879865024199333</v>
      </c>
      <c r="K49" s="23">
        <f>'Regions By Outlet Data'!J66</f>
        <v>0.61655912949754565</v>
      </c>
    </row>
    <row r="50" spans="2:11" ht="15" thickBot="1">
      <c r="B50" s="394"/>
      <c r="C50" s="29" t="s">
        <v>35</v>
      </c>
      <c r="D50" s="164">
        <f>'Regions By Outlet Data'!C67</f>
        <v>265199617.81003296</v>
      </c>
      <c r="E50" s="165">
        <f>'Regions By Outlet Data'!D67</f>
        <v>17538124.517302275</v>
      </c>
      <c r="F50" s="166">
        <f>'Regions By Outlet Data'!E67</f>
        <v>7.0814902567726101E-2</v>
      </c>
      <c r="G50" s="167">
        <f>'Regions By Outlet Data'!F67</f>
        <v>852843492.36377501</v>
      </c>
      <c r="H50" s="168">
        <f>'Regions By Outlet Data'!G67</f>
        <v>78517126.737072945</v>
      </c>
      <c r="I50" s="169">
        <f>'Regions By Outlet Data'!H67</f>
        <v>0.10140055953477059</v>
      </c>
      <c r="J50" s="170">
        <f>'Regions By Outlet Data'!I67</f>
        <v>98.692767387850409</v>
      </c>
      <c r="K50" s="171">
        <f>'Regions By Outlet Data'!J67</f>
        <v>3.2403481947085311E-4</v>
      </c>
    </row>
    <row r="51" spans="2:11">
      <c r="B51" s="392" t="str">
        <f>'HOME PAGE'!H7</f>
        <v>YTD Ending 11-30-2025</v>
      </c>
      <c r="C51" s="27" t="s">
        <v>28</v>
      </c>
      <c r="D51" s="8">
        <f>'Regions By Outlet Data'!C100</f>
        <v>225448779.26810583</v>
      </c>
      <c r="E51" s="5">
        <f>'Regions By Outlet Data'!D100</f>
        <v>8891537.7007099986</v>
      </c>
      <c r="F51" s="7">
        <f>'Regions By Outlet Data'!E100</f>
        <v>4.1058602503222318E-2</v>
      </c>
      <c r="G51" s="10">
        <f>'Regions By Outlet Data'!F100</f>
        <v>771124875.95029795</v>
      </c>
      <c r="H51" s="6">
        <f>'Regions By Outlet Data'!G100</f>
        <v>64026322.965940475</v>
      </c>
      <c r="I51" s="12">
        <f>'Regions By Outlet Data'!H100</f>
        <v>9.0547947942635473E-2</v>
      </c>
      <c r="J51" s="32">
        <f>'Regions By Outlet Data'!I100</f>
        <v>85.464687978504827</v>
      </c>
      <c r="K51" s="22">
        <f>'Regions By Outlet Data'!J100</f>
        <v>-2.445266457169609</v>
      </c>
    </row>
    <row r="52" spans="2:11">
      <c r="B52" s="393"/>
      <c r="C52" s="28" t="s">
        <v>29</v>
      </c>
      <c r="D52" s="9">
        <f>'Regions By Outlet Data'!C101</f>
        <v>340059589.80633366</v>
      </c>
      <c r="E52" s="2">
        <f>'Regions By Outlet Data'!D101</f>
        <v>25427716.147291064</v>
      </c>
      <c r="F52" s="4">
        <f>'Regions By Outlet Data'!E101</f>
        <v>8.0817356015386865E-2</v>
      </c>
      <c r="G52" s="11">
        <f>'Regions By Outlet Data'!F101</f>
        <v>1021005491.648293</v>
      </c>
      <c r="H52" s="3">
        <f>'Regions By Outlet Data'!G101</f>
        <v>111180836.16474044</v>
      </c>
      <c r="I52" s="13">
        <f>'Regions By Outlet Data'!H101</f>
        <v>0.12220028935756877</v>
      </c>
      <c r="J52" s="33">
        <f>'Regions By Outlet Data'!I101</f>
        <v>107.28773145883204</v>
      </c>
      <c r="K52" s="23">
        <f>'Regions By Outlet Data'!J101</f>
        <v>0.98993221350623628</v>
      </c>
    </row>
    <row r="53" spans="2:11">
      <c r="B53" s="393"/>
      <c r="C53" s="28" t="s">
        <v>30</v>
      </c>
      <c r="D53" s="9">
        <f>'Regions By Outlet Data'!C102</f>
        <v>280132014.85759723</v>
      </c>
      <c r="E53" s="2">
        <f>'Regions By Outlet Data'!D102</f>
        <v>22279969.786558837</v>
      </c>
      <c r="F53" s="4">
        <f>'Regions By Outlet Data'!E102</f>
        <v>8.6406023192178646E-2</v>
      </c>
      <c r="G53" s="11">
        <f>'Regions By Outlet Data'!F102</f>
        <v>895499057.43196762</v>
      </c>
      <c r="H53" s="3">
        <f>'Regions By Outlet Data'!G102</f>
        <v>105650965.06083369</v>
      </c>
      <c r="I53" s="13">
        <f>'Regions By Outlet Data'!H102</f>
        <v>0.13376111948775893</v>
      </c>
      <c r="J53" s="33">
        <f>'Regions By Outlet Data'!I102</f>
        <v>102.85613811819007</v>
      </c>
      <c r="K53" s="23">
        <f>'Regions By Outlet Data'!J102</f>
        <v>1.4732707381152892</v>
      </c>
    </row>
    <row r="54" spans="2:11">
      <c r="B54" s="393"/>
      <c r="C54" s="28" t="s">
        <v>31</v>
      </c>
      <c r="D54" s="9">
        <f>'Regions By Outlet Data'!C103</f>
        <v>519721879.41968042</v>
      </c>
      <c r="E54" s="2">
        <f>'Regions By Outlet Data'!D103</f>
        <v>28360673.81346482</v>
      </c>
      <c r="F54" s="4">
        <f>'Regions By Outlet Data'!E103</f>
        <v>5.7718585614578412E-2</v>
      </c>
      <c r="G54" s="11">
        <f>'Regions By Outlet Data'!F103</f>
        <v>1734639161.3212898</v>
      </c>
      <c r="H54" s="3">
        <f>'Regions By Outlet Data'!G103</f>
        <v>160713745.63180828</v>
      </c>
      <c r="I54" s="13">
        <f>'Regions By Outlet Data'!H103</f>
        <v>0.10211014069011982</v>
      </c>
      <c r="J54" s="33">
        <f>'Regions By Outlet Data'!I103</f>
        <v>134.92297853387191</v>
      </c>
      <c r="K54" s="23">
        <f>'Regions By Outlet Data'!J103</f>
        <v>-1.6743812443886554</v>
      </c>
    </row>
    <row r="55" spans="2:11">
      <c r="B55" s="393"/>
      <c r="C55" s="28" t="s">
        <v>32</v>
      </c>
      <c r="D55" s="9">
        <f>'Regions By Outlet Data'!C104</f>
        <v>114665112.51229851</v>
      </c>
      <c r="E55" s="2">
        <f>'Regions By Outlet Data'!D104</f>
        <v>6707718.9126945436</v>
      </c>
      <c r="F55" s="4">
        <f>'Regions By Outlet Data'!E104</f>
        <v>6.2133020157677743E-2</v>
      </c>
      <c r="G55" s="11">
        <f>'Regions By Outlet Data'!F104</f>
        <v>342230534.38038307</v>
      </c>
      <c r="H55" s="3">
        <f>'Regions By Outlet Data'!G104</f>
        <v>28801017.578832388</v>
      </c>
      <c r="I55" s="13">
        <f>'Regions By Outlet Data'!H104</f>
        <v>9.1889933892435161E-2</v>
      </c>
      <c r="J55" s="33">
        <f>'Regions By Outlet Data'!I104</f>
        <v>78.714668234375907</v>
      </c>
      <c r="K55" s="23">
        <f>'Regions By Outlet Data'!J104</f>
        <v>-0.6456278466465335</v>
      </c>
    </row>
    <row r="56" spans="2:11">
      <c r="B56" s="393"/>
      <c r="C56" s="28" t="s">
        <v>33</v>
      </c>
      <c r="D56" s="9">
        <f>'Regions By Outlet Data'!C105</f>
        <v>193468252.28976178</v>
      </c>
      <c r="E56" s="2">
        <f>'Regions By Outlet Data'!D105</f>
        <v>17490008.357270867</v>
      </c>
      <c r="F56" s="4">
        <f>'Regions By Outlet Data'!E105</f>
        <v>9.9387333152275423E-2</v>
      </c>
      <c r="G56" s="11">
        <f>'Regions By Outlet Data'!F105</f>
        <v>607554550.79152</v>
      </c>
      <c r="H56" s="3">
        <f>'Regions By Outlet Data'!G105</f>
        <v>79234729.09561646</v>
      </c>
      <c r="I56" s="13">
        <f>'Regions By Outlet Data'!H105</f>
        <v>0.14997493155050182</v>
      </c>
      <c r="J56" s="33">
        <f>'Regions By Outlet Data'!I105</f>
        <v>69.19732311174441</v>
      </c>
      <c r="K56" s="23">
        <f>'Regions By Outlet Data'!J105</f>
        <v>1.7965177222991713</v>
      </c>
    </row>
    <row r="57" spans="2:11">
      <c r="B57" s="393"/>
      <c r="C57" s="28" t="s">
        <v>34</v>
      </c>
      <c r="D57" s="9">
        <f>'Regions By Outlet Data'!C106</f>
        <v>304770958.96104044</v>
      </c>
      <c r="E57" s="2">
        <f>'Regions By Outlet Data'!D106</f>
        <v>21638250.170254707</v>
      </c>
      <c r="F57" s="4">
        <f>'Regions By Outlet Data'!E106</f>
        <v>7.6424409820639208E-2</v>
      </c>
      <c r="G57" s="11">
        <f>'Regions By Outlet Data'!F106</f>
        <v>936347610.78892303</v>
      </c>
      <c r="H57" s="3">
        <f>'Regions By Outlet Data'!G106</f>
        <v>101483322.12396228</v>
      </c>
      <c r="I57" s="13">
        <f>'Regions By Outlet Data'!H106</f>
        <v>0.12155666915187523</v>
      </c>
      <c r="J57" s="33">
        <f>'Regions By Outlet Data'!I106</f>
        <v>97.965460904264859</v>
      </c>
      <c r="K57" s="23">
        <f>'Regions By Outlet Data'!J106</f>
        <v>0.50780323028122609</v>
      </c>
    </row>
    <row r="58" spans="2:11" ht="15" thickBot="1">
      <c r="B58" s="394"/>
      <c r="C58" s="29" t="s">
        <v>35</v>
      </c>
      <c r="D58" s="164">
        <f>'Regions By Outlet Data'!C107</f>
        <v>248108920.24928963</v>
      </c>
      <c r="E58" s="165">
        <f>'Regions By Outlet Data'!D107</f>
        <v>16496309.090260953</v>
      </c>
      <c r="F58" s="166">
        <f>'Regions By Outlet Data'!E107</f>
        <v>7.1223708448821643E-2</v>
      </c>
      <c r="G58" s="167">
        <f>'Regions By Outlet Data'!F107</f>
        <v>798059331.33805239</v>
      </c>
      <c r="H58" s="168">
        <f>'Regions By Outlet Data'!G107</f>
        <v>74349532.916625857</v>
      </c>
      <c r="I58" s="169">
        <f>'Regions By Outlet Data'!H107</f>
        <v>0.10273390394713305</v>
      </c>
      <c r="J58" s="170">
        <f>'Regions By Outlet Data'!I107</f>
        <v>98.569448518895527</v>
      </c>
      <c r="K58" s="171">
        <f>'Regions By Outlet Data'!J107</f>
        <v>3.4868121553415676E-2</v>
      </c>
    </row>
    <row r="62" spans="2:11" ht="23.5">
      <c r="B62" s="373" t="s">
        <v>125</v>
      </c>
      <c r="C62" s="373"/>
      <c r="D62" s="373"/>
      <c r="E62" s="373"/>
      <c r="F62" s="373"/>
      <c r="G62" s="373"/>
      <c r="H62" s="373"/>
      <c r="I62" s="373"/>
      <c r="J62" s="373"/>
      <c r="K62" s="373"/>
    </row>
    <row r="63" spans="2:11" ht="15" thickBot="1">
      <c r="B63" s="395" t="s">
        <v>208</v>
      </c>
      <c r="C63" s="395"/>
      <c r="D63" s="395"/>
      <c r="E63" s="395"/>
      <c r="F63" s="395"/>
      <c r="G63" s="395"/>
      <c r="H63" s="395"/>
      <c r="I63" s="395"/>
      <c r="J63" s="395"/>
      <c r="K63" s="395"/>
    </row>
    <row r="64" spans="2:11">
      <c r="C64" s="386"/>
      <c r="D64" s="387" t="s">
        <v>99</v>
      </c>
      <c r="E64" s="388"/>
      <c r="F64" s="389"/>
      <c r="G64" s="390" t="s">
        <v>22</v>
      </c>
      <c r="H64" s="388"/>
      <c r="I64" s="391"/>
      <c r="J64" s="387" t="s">
        <v>27</v>
      </c>
      <c r="K64" s="389"/>
    </row>
    <row r="65" spans="2:11" ht="33" customHeight="1" thickBot="1">
      <c r="C65" s="386"/>
      <c r="D65" s="24" t="s">
        <v>19</v>
      </c>
      <c r="E65" s="25" t="s">
        <v>25</v>
      </c>
      <c r="F65" s="20" t="s">
        <v>26</v>
      </c>
      <c r="G65" s="26" t="s">
        <v>19</v>
      </c>
      <c r="H65" s="25" t="s">
        <v>25</v>
      </c>
      <c r="I65" s="31" t="s">
        <v>26</v>
      </c>
      <c r="J65" s="24" t="s">
        <v>19</v>
      </c>
      <c r="K65" s="20" t="s">
        <v>24</v>
      </c>
    </row>
    <row r="66" spans="2:11">
      <c r="B66" s="396" t="str">
        <f>'HOME PAGE'!H5</f>
        <v>4 WEEKS  ENDING 11-30-2025</v>
      </c>
      <c r="C66" s="30" t="s">
        <v>42</v>
      </c>
      <c r="D66" s="8">
        <f>'Regions By Outlet Data'!C28</f>
        <v>102578.44467968239</v>
      </c>
      <c r="E66" s="5">
        <f>'Regions By Outlet Data'!D28</f>
        <v>9783.3418765438691</v>
      </c>
      <c r="F66" s="7">
        <f>'Regions By Outlet Data'!E28</f>
        <v>0.10542950631025085</v>
      </c>
      <c r="G66" s="10">
        <f>'Regions By Outlet Data'!F28</f>
        <v>710259.03326989769</v>
      </c>
      <c r="H66" s="6">
        <f>'Regions By Outlet Data'!G28</f>
        <v>136463.12109441916</v>
      </c>
      <c r="I66" s="12">
        <f>'Regions By Outlet Data'!H28</f>
        <v>0.23782518871045205</v>
      </c>
      <c r="J66" s="32">
        <f>'Regions By Outlet Data'!I28</f>
        <v>88.589618419153027</v>
      </c>
      <c r="K66" s="22">
        <f>'Regions By Outlet Data'!J28</f>
        <v>-14.06906390608799</v>
      </c>
    </row>
    <row r="67" spans="2:11">
      <c r="B67" s="397"/>
      <c r="C67" s="28" t="s">
        <v>43</v>
      </c>
      <c r="D67" s="9">
        <f>'Regions By Outlet Data'!C29</f>
        <v>73080.870919485285</v>
      </c>
      <c r="E67" s="2">
        <f>'Regions By Outlet Data'!D29</f>
        <v>16409.016248296088</v>
      </c>
      <c r="F67" s="4">
        <f>'Regions By Outlet Data'!E29</f>
        <v>0.28954436630848601</v>
      </c>
      <c r="G67" s="11">
        <f>'Regions By Outlet Data'!F29</f>
        <v>484400.3568322158</v>
      </c>
      <c r="H67" s="3">
        <f>'Regions By Outlet Data'!G29</f>
        <v>152622.64321119437</v>
      </c>
      <c r="I67" s="13">
        <f>'Regions By Outlet Data'!H29</f>
        <v>0.46001475368996636</v>
      </c>
      <c r="J67" s="33">
        <f>'Regions By Outlet Data'!I29</f>
        <v>52.527489905347778</v>
      </c>
      <c r="K67" s="23">
        <f>'Regions By Outlet Data'!J29</f>
        <v>0.34866832306171602</v>
      </c>
    </row>
    <row r="68" spans="2:11">
      <c r="B68" s="397"/>
      <c r="C68" s="28" t="s">
        <v>44</v>
      </c>
      <c r="D68" s="9">
        <f>'Regions By Outlet Data'!C30</f>
        <v>98913.460381308221</v>
      </c>
      <c r="E68" s="2">
        <f>'Regions By Outlet Data'!D30</f>
        <v>20328.260439379825</v>
      </c>
      <c r="F68" s="4">
        <f>'Regions By Outlet Data'!E30</f>
        <v>0.25867797567992024</v>
      </c>
      <c r="G68" s="11">
        <f>'Regions By Outlet Data'!F30</f>
        <v>647663.99160543084</v>
      </c>
      <c r="H68" s="3">
        <f>'Regions By Outlet Data'!G30</f>
        <v>165576.35924587923</v>
      </c>
      <c r="I68" s="13">
        <f>'Regions By Outlet Data'!H30</f>
        <v>0.34345697365326461</v>
      </c>
      <c r="J68" s="33">
        <f>'Regions By Outlet Data'!I30</f>
        <v>82.739094264741027</v>
      </c>
      <c r="K68" s="23">
        <f>'Regions By Outlet Data'!J30</f>
        <v>-1.4663238417133044</v>
      </c>
    </row>
    <row r="69" spans="2:11">
      <c r="B69" s="397"/>
      <c r="C69" s="28" t="s">
        <v>45</v>
      </c>
      <c r="D69" s="9">
        <f>'Regions By Outlet Data'!C31</f>
        <v>332301.78263767093</v>
      </c>
      <c r="E69" s="2">
        <f>'Regions By Outlet Data'!D31</f>
        <v>57685.539843107981</v>
      </c>
      <c r="F69" s="4">
        <f>'Regions By Outlet Data'!E31</f>
        <v>0.21005873234622116</v>
      </c>
      <c r="G69" s="11">
        <f>'Regions By Outlet Data'!F31</f>
        <v>2105207.4828677261</v>
      </c>
      <c r="H69" s="3">
        <f>'Regions By Outlet Data'!G31</f>
        <v>500322.90798965329</v>
      </c>
      <c r="I69" s="13">
        <f>'Regions By Outlet Data'!H31</f>
        <v>0.31175008833745199</v>
      </c>
      <c r="J69" s="33">
        <f>'Regions By Outlet Data'!I31</f>
        <v>196.53300231288566</v>
      </c>
      <c r="K69" s="23">
        <f>'Regions By Outlet Data'!J31</f>
        <v>-11.519501050596574</v>
      </c>
    </row>
    <row r="70" spans="2:11">
      <c r="B70" s="397"/>
      <c r="C70" s="28" t="s">
        <v>46</v>
      </c>
      <c r="D70" s="9">
        <f>'Regions By Outlet Data'!C32</f>
        <v>59092.861826316825</v>
      </c>
      <c r="E70" s="2">
        <f>'Regions By Outlet Data'!D32</f>
        <v>23024.63841081821</v>
      </c>
      <c r="F70" s="4">
        <f>'Regions By Outlet Data'!E32</f>
        <v>0.63836352973582999</v>
      </c>
      <c r="G70" s="11">
        <f>'Regions By Outlet Data'!F32</f>
        <v>378429.83773149131</v>
      </c>
      <c r="H70" s="3">
        <f>'Regions By Outlet Data'!G32</f>
        <v>168392.41029136657</v>
      </c>
      <c r="I70" s="13">
        <f>'Regions By Outlet Data'!H32</f>
        <v>0.80172573214062104</v>
      </c>
      <c r="J70" s="33">
        <f>'Regions By Outlet Data'!I32</f>
        <v>92.416025853388476</v>
      </c>
      <c r="K70" s="23">
        <f>'Regions By Outlet Data'!J32</f>
        <v>20.158859875137878</v>
      </c>
    </row>
    <row r="71" spans="2:11">
      <c r="B71" s="397"/>
      <c r="C71" s="28" t="s">
        <v>47</v>
      </c>
      <c r="D71" s="9">
        <f>'Regions By Outlet Data'!C33</f>
        <v>57033.58851278411</v>
      </c>
      <c r="E71" s="2">
        <f>'Regions By Outlet Data'!D33</f>
        <v>9850.5901908417509</v>
      </c>
      <c r="F71" s="4">
        <f>'Regions By Outlet Data'!E33</f>
        <v>0.20877414622166462</v>
      </c>
      <c r="G71" s="11">
        <f>'Regions By Outlet Data'!F33</f>
        <v>373928.86531878234</v>
      </c>
      <c r="H71" s="3">
        <f>'Regions By Outlet Data'!G33</f>
        <v>85391.920473256207</v>
      </c>
      <c r="I71" s="13">
        <f>'Regions By Outlet Data'!H33</f>
        <v>0.29594796090660913</v>
      </c>
      <c r="J71" s="33">
        <f>'Regions By Outlet Data'!I33</f>
        <v>46.472729574656405</v>
      </c>
      <c r="K71" s="23">
        <f>'Regions By Outlet Data'!J33</f>
        <v>-2.7762148081494118</v>
      </c>
    </row>
    <row r="72" spans="2:11">
      <c r="B72" s="397"/>
      <c r="C72" s="28" t="s">
        <v>48</v>
      </c>
      <c r="D72" s="9">
        <f>'Regions By Outlet Data'!C34</f>
        <v>152594.59233258798</v>
      </c>
      <c r="E72" s="2">
        <f>'Regions By Outlet Data'!D34</f>
        <v>47075.511001118794</v>
      </c>
      <c r="F72" s="4">
        <f>'Regions By Outlet Data'!E34</f>
        <v>0.44613268431744163</v>
      </c>
      <c r="G72" s="11">
        <f>'Regions By Outlet Data'!F34</f>
        <v>927687.3771764863</v>
      </c>
      <c r="H72" s="3">
        <f>'Regions By Outlet Data'!G34</f>
        <v>296535.481949799</v>
      </c>
      <c r="I72" s="13">
        <f>'Regions By Outlet Data'!H34</f>
        <v>0.46983219759372502</v>
      </c>
      <c r="J72" s="33">
        <f>'Regions By Outlet Data'!I34</f>
        <v>111.74457437555665</v>
      </c>
      <c r="K72" s="23">
        <f>'Regions By Outlet Data'!J34</f>
        <v>12.761210010357047</v>
      </c>
    </row>
    <row r="73" spans="2:11" ht="15" thickBot="1">
      <c r="B73" s="398"/>
      <c r="C73" s="29" t="s">
        <v>49</v>
      </c>
      <c r="D73" s="164">
        <f>'Regions By Outlet Data'!C35</f>
        <v>101665.28677852797</v>
      </c>
      <c r="E73" s="165">
        <f>'Regions By Outlet Data'!D35</f>
        <v>30205.754234393462</v>
      </c>
      <c r="F73" s="166">
        <f>'Regions By Outlet Data'!E35</f>
        <v>0.42269733874536508</v>
      </c>
      <c r="G73" s="167">
        <f>'Regions By Outlet Data'!F35</f>
        <v>698647.89581385488</v>
      </c>
      <c r="H73" s="168">
        <f>'Regions By Outlet Data'!G35</f>
        <v>258479.41390016425</v>
      </c>
      <c r="I73" s="169">
        <f>'Regions By Outlet Data'!H35</f>
        <v>0.58722835577956611</v>
      </c>
      <c r="J73" s="170">
        <f>'Regions By Outlet Data'!I35</f>
        <v>92.015403714974141</v>
      </c>
      <c r="K73" s="171">
        <f>'Regions By Outlet Data'!J35</f>
        <v>9.1655160383494803</v>
      </c>
    </row>
    <row r="74" spans="2:11">
      <c r="B74" s="396" t="str">
        <f>'HOME PAGE'!H6</f>
        <v>LATEST 52 WEEKS ENDING 11-30-2025</v>
      </c>
      <c r="C74" s="30" t="s">
        <v>42</v>
      </c>
      <c r="D74" s="8">
        <f>'Regions By Outlet Data'!C68</f>
        <v>1470660.2421574451</v>
      </c>
      <c r="E74" s="5">
        <f>'Regions By Outlet Data'!D68</f>
        <v>235038.92334690248</v>
      </c>
      <c r="F74" s="7">
        <f>'Regions By Outlet Data'!E68</f>
        <v>0.19021921989267726</v>
      </c>
      <c r="G74" s="10">
        <f>'Regions By Outlet Data'!F68</f>
        <v>9815591.8056978639</v>
      </c>
      <c r="H74" s="6">
        <f>'Regions By Outlet Data'!G68</f>
        <v>2012665.3946557445</v>
      </c>
      <c r="I74" s="12">
        <f>'Regions By Outlet Data'!H68</f>
        <v>0.25793725182485006</v>
      </c>
      <c r="J74" s="32">
        <f>'Regions By Outlet Data'!I68</f>
        <v>97.679632257446968</v>
      </c>
      <c r="K74" s="22">
        <f>'Regions By Outlet Data'!J68</f>
        <v>-0.94869690121703343</v>
      </c>
    </row>
    <row r="75" spans="2:11">
      <c r="B75" s="397"/>
      <c r="C75" s="28" t="s">
        <v>43</v>
      </c>
      <c r="D75" s="9">
        <f>'Regions By Outlet Data'!C69</f>
        <v>953425.31873678137</v>
      </c>
      <c r="E75" s="2">
        <f>'Regions By Outlet Data'!D69</f>
        <v>178506.19748468208</v>
      </c>
      <c r="F75" s="4">
        <f>'Regions By Outlet Data'!E69</f>
        <v>0.23035461713250183</v>
      </c>
      <c r="G75" s="11">
        <f>'Regions By Outlet Data'!F69</f>
        <v>6085265.6362413736</v>
      </c>
      <c r="H75" s="3">
        <f>'Regions By Outlet Data'!G69</f>
        <v>1534379.5875636619</v>
      </c>
      <c r="I75" s="13">
        <f>'Regions By Outlet Data'!H69</f>
        <v>0.33716062567848415</v>
      </c>
      <c r="J75" s="33">
        <f>'Regions By Outlet Data'!I69</f>
        <v>52.702905356789444</v>
      </c>
      <c r="K75" s="23">
        <f>'Regions By Outlet Data'!J69</f>
        <v>1.2240510408398251</v>
      </c>
    </row>
    <row r="76" spans="2:11">
      <c r="B76" s="397"/>
      <c r="C76" s="28" t="s">
        <v>44</v>
      </c>
      <c r="D76" s="9">
        <f>'Regions By Outlet Data'!C70</f>
        <v>1303356.7677390242</v>
      </c>
      <c r="E76" s="2">
        <f>'Regions By Outlet Data'!D70</f>
        <v>182852.73989403876</v>
      </c>
      <c r="F76" s="4">
        <f>'Regions By Outlet Data'!E70</f>
        <v>0.16318793627695488</v>
      </c>
      <c r="G76" s="11">
        <f>'Regions By Outlet Data'!F70</f>
        <v>8515093.2822127901</v>
      </c>
      <c r="H76" s="3">
        <f>'Regions By Outlet Data'!G70</f>
        <v>1856532.1915061688</v>
      </c>
      <c r="I76" s="13">
        <f>'Regions By Outlet Data'!H70</f>
        <v>0.27881882680288655</v>
      </c>
      <c r="J76" s="33">
        <f>'Regions By Outlet Data'!I70</f>
        <v>83.846245666940291</v>
      </c>
      <c r="K76" s="23">
        <f>'Regions By Outlet Data'!J70</f>
        <v>-2.781766910207196</v>
      </c>
    </row>
    <row r="77" spans="2:11">
      <c r="B77" s="397"/>
      <c r="C77" s="28" t="s">
        <v>45</v>
      </c>
      <c r="D77" s="9">
        <f>'Regions By Outlet Data'!C71</f>
        <v>4360508.9747644542</v>
      </c>
      <c r="E77" s="2">
        <f>'Regions By Outlet Data'!D71</f>
        <v>473485.12864346011</v>
      </c>
      <c r="F77" s="4">
        <f>'Regions By Outlet Data'!E71</f>
        <v>0.12181173756265183</v>
      </c>
      <c r="G77" s="11">
        <f>'Regions By Outlet Data'!F71</f>
        <v>26964373.523453645</v>
      </c>
      <c r="H77" s="3">
        <f>'Regions By Outlet Data'!G71</f>
        <v>4213168.7644664869</v>
      </c>
      <c r="I77" s="13">
        <f>'Regions By Outlet Data'!H71</f>
        <v>0.18518442469743079</v>
      </c>
      <c r="J77" s="33">
        <f>'Regions By Outlet Data'!I71</f>
        <v>198.33755042960223</v>
      </c>
      <c r="K77" s="23">
        <f>'Regions By Outlet Data'!J71</f>
        <v>-14.138304061649137</v>
      </c>
    </row>
    <row r="78" spans="2:11">
      <c r="B78" s="397"/>
      <c r="C78" s="28" t="s">
        <v>46</v>
      </c>
      <c r="D78" s="9">
        <f>'Regions By Outlet Data'!C72</f>
        <v>670634.10901356721</v>
      </c>
      <c r="E78" s="2">
        <f>'Regions By Outlet Data'!D72</f>
        <v>136464.25670836214</v>
      </c>
      <c r="F78" s="4">
        <f>'Regions By Outlet Data'!E72</f>
        <v>0.2554697838514321</v>
      </c>
      <c r="G78" s="11">
        <f>'Regions By Outlet Data'!F72</f>
        <v>4173593.1657610475</v>
      </c>
      <c r="H78" s="3">
        <f>'Regions By Outlet Data'!G72</f>
        <v>1049632.0014981953</v>
      </c>
      <c r="I78" s="13">
        <f>'Regions By Outlet Data'!H72</f>
        <v>0.33599393408140288</v>
      </c>
      <c r="J78" s="33">
        <f>'Regions By Outlet Data'!I72</f>
        <v>80.660859751789687</v>
      </c>
      <c r="K78" s="23">
        <f>'Regions By Outlet Data'!J72</f>
        <v>3.4494999498604102</v>
      </c>
    </row>
    <row r="79" spans="2:11">
      <c r="B79" s="397"/>
      <c r="C79" s="28" t="s">
        <v>47</v>
      </c>
      <c r="D79" s="9">
        <f>'Regions By Outlet Data'!C73</f>
        <v>722265.9320142403</v>
      </c>
      <c r="E79" s="2">
        <f>'Regions By Outlet Data'!D73</f>
        <v>117904.52878118656</v>
      </c>
      <c r="F79" s="4">
        <f>'Regions By Outlet Data'!E73</f>
        <v>0.19508944176522841</v>
      </c>
      <c r="G79" s="11">
        <f>'Regions By Outlet Data'!F73</f>
        <v>4635776.9346949849</v>
      </c>
      <c r="H79" s="3">
        <f>'Regions By Outlet Data'!G73</f>
        <v>981821.20220665773</v>
      </c>
      <c r="I79" s="13">
        <f>'Regions By Outlet Data'!H73</f>
        <v>0.26870090227886861</v>
      </c>
      <c r="J79" s="33">
        <f>'Regions By Outlet Data'!I73</f>
        <v>45.261564011855008</v>
      </c>
      <c r="K79" s="23">
        <f>'Regions By Outlet Data'!J73</f>
        <v>-0.25335417117085512</v>
      </c>
    </row>
    <row r="80" spans="2:11">
      <c r="B80" s="397"/>
      <c r="C80" s="28" t="s">
        <v>48</v>
      </c>
      <c r="D80" s="9">
        <f>'Regions By Outlet Data'!C74</f>
        <v>1915718.3145358961</v>
      </c>
      <c r="E80" s="2">
        <f>'Regions By Outlet Data'!D74</f>
        <v>526819.47467255639</v>
      </c>
      <c r="F80" s="4">
        <f>'Regions By Outlet Data'!E74</f>
        <v>0.37930730414059</v>
      </c>
      <c r="G80" s="11">
        <f>'Regions By Outlet Data'!F74</f>
        <v>11653638.501299756</v>
      </c>
      <c r="H80" s="3">
        <f>'Regions By Outlet Data'!G74</f>
        <v>3698931.9494290724</v>
      </c>
      <c r="I80" s="13">
        <f>'Regions By Outlet Data'!H74</f>
        <v>0.46499917065566754</v>
      </c>
      <c r="J80" s="33">
        <f>'Regions By Outlet Data'!I74</f>
        <v>107.89067158013022</v>
      </c>
      <c r="K80" s="23">
        <f>'Regions By Outlet Data'!J74</f>
        <v>13.886423607892127</v>
      </c>
    </row>
    <row r="81" spans="2:11" ht="15" thickBot="1">
      <c r="B81" s="398"/>
      <c r="C81" s="29" t="s">
        <v>49</v>
      </c>
      <c r="D81" s="164">
        <f>'Regions By Outlet Data'!C75</f>
        <v>1310504.8043252795</v>
      </c>
      <c r="E81" s="165">
        <f>'Regions By Outlet Data'!D75</f>
        <v>282449.98688918306</v>
      </c>
      <c r="F81" s="166">
        <f>'Regions By Outlet Data'!E75</f>
        <v>0.27474214613729975</v>
      </c>
      <c r="G81" s="167">
        <f>'Regions By Outlet Data'!F75</f>
        <v>8696204.8072098456</v>
      </c>
      <c r="H81" s="168">
        <f>'Regions By Outlet Data'!G75</f>
        <v>2441667.4161968287</v>
      </c>
      <c r="I81" s="169">
        <f>'Regions By Outlet Data'!H75</f>
        <v>0.39038337506866577</v>
      </c>
      <c r="J81" s="170">
        <f>'Regions By Outlet Data'!I75</f>
        <v>91.220281093063022</v>
      </c>
      <c r="K81" s="171">
        <f>'Regions By Outlet Data'!J75</f>
        <v>5.221225838459489</v>
      </c>
    </row>
    <row r="82" spans="2:11">
      <c r="B82" s="396" t="str">
        <f>'HOME PAGE'!H7</f>
        <v>YTD Ending 11-30-2025</v>
      </c>
      <c r="C82" s="27" t="s">
        <v>42</v>
      </c>
      <c r="D82" s="8">
        <f>'Regions By Outlet Data'!C108</f>
        <v>1377491.6214439089</v>
      </c>
      <c r="E82" s="5">
        <f>'Regions By Outlet Data'!D108</f>
        <v>224438.33092598268</v>
      </c>
      <c r="F82" s="7">
        <f>'Regions By Outlet Data'!E108</f>
        <v>0.19464697145538687</v>
      </c>
      <c r="G82" s="10">
        <f>'Regions By Outlet Data'!F108</f>
        <v>9237606.3671001568</v>
      </c>
      <c r="H82" s="6">
        <f>'Regions By Outlet Data'!G108</f>
        <v>1956880.7710474217</v>
      </c>
      <c r="I82" s="12">
        <f>'Regions By Outlet Data'!H108</f>
        <v>0.26877551491685797</v>
      </c>
      <c r="J82" s="32">
        <f>'Regions By Outlet Data'!I108</f>
        <v>97.14301598481758</v>
      </c>
      <c r="K82" s="22">
        <f>'Regions By Outlet Data'!J108</f>
        <v>-1.6614105992659489</v>
      </c>
    </row>
    <row r="83" spans="2:11">
      <c r="B83" s="397"/>
      <c r="C83" s="28" t="s">
        <v>43</v>
      </c>
      <c r="D83" s="9">
        <f>'Regions By Outlet Data'!C109</f>
        <v>898241.77916172578</v>
      </c>
      <c r="E83" s="2">
        <f>'Regions By Outlet Data'!D109</f>
        <v>175623.07362283545</v>
      </c>
      <c r="F83" s="4">
        <f>'Regions By Outlet Data'!E109</f>
        <v>0.24303698793939352</v>
      </c>
      <c r="G83" s="11">
        <f>'Regions By Outlet Data'!F109</f>
        <v>5763221.2591478117</v>
      </c>
      <c r="H83" s="3">
        <f>'Regions By Outlet Data'!G109</f>
        <v>1523935.3826815393</v>
      </c>
      <c r="I83" s="13">
        <f>'Regions By Outlet Data'!H109</f>
        <v>0.35947926775625738</v>
      </c>
      <c r="J83" s="33">
        <f>'Regions By Outlet Data'!I109</f>
        <v>52.719596855521814</v>
      </c>
      <c r="K83" s="23">
        <f>'Regions By Outlet Data'!J109</f>
        <v>1.1857651899612662</v>
      </c>
    </row>
    <row r="84" spans="2:11">
      <c r="B84" s="397"/>
      <c r="C84" s="28" t="s">
        <v>44</v>
      </c>
      <c r="D84" s="9">
        <f>'Regions By Outlet Data'!C110</f>
        <v>1229444.569238917</v>
      </c>
      <c r="E84" s="2">
        <f>'Regions By Outlet Data'!D110</f>
        <v>185877.55415291607</v>
      </c>
      <c r="F84" s="4">
        <f>'Regions By Outlet Data'!E110</f>
        <v>0.17811750607851265</v>
      </c>
      <c r="G84" s="11">
        <f>'Regions By Outlet Data'!F110</f>
        <v>8061719.9694157019</v>
      </c>
      <c r="H84" s="3">
        <f>'Regions By Outlet Data'!G110</f>
        <v>1851423.3348065428</v>
      </c>
      <c r="I84" s="13">
        <f>'Regions By Outlet Data'!H110</f>
        <v>0.29812156225981323</v>
      </c>
      <c r="J84" s="33">
        <f>'Regions By Outlet Data'!I110</f>
        <v>83.976972883872804</v>
      </c>
      <c r="K84" s="23">
        <f>'Regions By Outlet Data'!J110</f>
        <v>-2.6346172194631237</v>
      </c>
    </row>
    <row r="85" spans="2:11">
      <c r="B85" s="397"/>
      <c r="C85" s="28" t="s">
        <v>45</v>
      </c>
      <c r="D85" s="9">
        <f>'Regions By Outlet Data'!C111</f>
        <v>4097950.0866202135</v>
      </c>
      <c r="E85" s="2">
        <f>'Regions By Outlet Data'!D111</f>
        <v>488547.15531747974</v>
      </c>
      <c r="F85" s="4">
        <f>'Regions By Outlet Data'!E111</f>
        <v>0.13535400857591412</v>
      </c>
      <c r="G85" s="11">
        <f>'Regions By Outlet Data'!F111</f>
        <v>25453067.651086744</v>
      </c>
      <c r="H85" s="3">
        <f>'Regions By Outlet Data'!G111</f>
        <v>4279950.8289057426</v>
      </c>
      <c r="I85" s="13">
        <f>'Regions By Outlet Data'!H111</f>
        <v>0.20214080264375897</v>
      </c>
      <c r="J85" s="33">
        <f>'Regions By Outlet Data'!I111</f>
        <v>197.90892401776583</v>
      </c>
      <c r="K85" s="23">
        <f>'Regions By Outlet Data'!J111</f>
        <v>-13.897186756232657</v>
      </c>
    </row>
    <row r="86" spans="2:11">
      <c r="B86" s="397"/>
      <c r="C86" s="28" t="s">
        <v>46</v>
      </c>
      <c r="D86" s="9">
        <f>'Regions By Outlet Data'!C112</f>
        <v>636587.5601315801</v>
      </c>
      <c r="E86" s="2">
        <f>'Regions By Outlet Data'!D112</f>
        <v>138508.51713152661</v>
      </c>
      <c r="F86" s="4">
        <f>'Regions By Outlet Data'!E112</f>
        <v>0.27808541451022611</v>
      </c>
      <c r="G86" s="11">
        <f>'Regions By Outlet Data'!F112</f>
        <v>3978869.8681997978</v>
      </c>
      <c r="H86" s="3">
        <f>'Regions By Outlet Data'!G112</f>
        <v>1060251.2675968325</v>
      </c>
      <c r="I86" s="13">
        <f>'Regions By Outlet Data'!H112</f>
        <v>0.36327160642976519</v>
      </c>
      <c r="J86" s="33">
        <f>'Regions By Outlet Data'!I112</f>
        <v>81.295463025280711</v>
      </c>
      <c r="K86" s="23">
        <f>'Regions By Outlet Data'!J112</f>
        <v>4.0076824811204261</v>
      </c>
    </row>
    <row r="87" spans="2:11">
      <c r="B87" s="397"/>
      <c r="C87" s="28" t="s">
        <v>47</v>
      </c>
      <c r="D87" s="9">
        <f>'Regions By Outlet Data'!C113</f>
        <v>677598.50900001335</v>
      </c>
      <c r="E87" s="2">
        <f>'Regions By Outlet Data'!D113</f>
        <v>114931.96630976675</v>
      </c>
      <c r="F87" s="4">
        <f>'Regions By Outlet Data'!E113</f>
        <v>0.20426301830609805</v>
      </c>
      <c r="G87" s="11">
        <f>'Regions By Outlet Data'!F113</f>
        <v>4357125.5183665361</v>
      </c>
      <c r="H87" s="3">
        <f>'Regions By Outlet Data'!G113</f>
        <v>952802.26895940164</v>
      </c>
      <c r="I87" s="13">
        <f>'Regions By Outlet Data'!H113</f>
        <v>0.27988008163600003</v>
      </c>
      <c r="J87" s="33">
        <f>'Regions By Outlet Data'!I113</f>
        <v>45.085388980972461</v>
      </c>
      <c r="K87" s="23">
        <f>'Regions By Outlet Data'!J113</f>
        <v>-0.40491897049559356</v>
      </c>
    </row>
    <row r="88" spans="2:11">
      <c r="B88" s="397"/>
      <c r="C88" s="28" t="s">
        <v>48</v>
      </c>
      <c r="D88" s="9">
        <f>'Regions By Outlet Data'!C114</f>
        <v>1812417.4979987773</v>
      </c>
      <c r="E88" s="2">
        <f>'Regions By Outlet Data'!D114</f>
        <v>512775.77166012139</v>
      </c>
      <c r="F88" s="4">
        <f>'Regions By Outlet Data'!E114</f>
        <v>0.39455163778459984</v>
      </c>
      <c r="G88" s="11">
        <f>'Regions By Outlet Data'!F114</f>
        <v>11042538.510982318</v>
      </c>
      <c r="H88" s="3">
        <f>'Regions By Outlet Data'!G114</f>
        <v>3592773.5212671431</v>
      </c>
      <c r="I88" s="13">
        <f>'Regions By Outlet Data'!H114</f>
        <v>0.48226669246978554</v>
      </c>
      <c r="J88" s="33">
        <f>'Regions By Outlet Data'!I114</f>
        <v>108.37807790695891</v>
      </c>
      <c r="K88" s="23">
        <f>'Regions By Outlet Data'!J114</f>
        <v>13.947803843685762</v>
      </c>
    </row>
    <row r="89" spans="2:11" ht="15" thickBot="1">
      <c r="B89" s="398"/>
      <c r="C89" s="29" t="s">
        <v>49</v>
      </c>
      <c r="D89" s="164">
        <f>'Regions By Outlet Data'!C115</f>
        <v>1238076.6216152466</v>
      </c>
      <c r="E89" s="165">
        <f>'Regions By Outlet Data'!D115</f>
        <v>277695.87061557849</v>
      </c>
      <c r="F89" s="166">
        <f>'Regions By Outlet Data'!E115</f>
        <v>0.28915184974971914</v>
      </c>
      <c r="G89" s="167">
        <f>'Regions By Outlet Data'!F115</f>
        <v>8251452.5267952951</v>
      </c>
      <c r="H89" s="168">
        <f>'Regions By Outlet Data'!G115</f>
        <v>2404632.0265760953</v>
      </c>
      <c r="I89" s="169">
        <f>'Regions By Outlet Data'!H115</f>
        <v>0.4112717376026756</v>
      </c>
      <c r="J89" s="170">
        <f>'Regions By Outlet Data'!I115</f>
        <v>91.502142808214884</v>
      </c>
      <c r="K89" s="171">
        <f>'Regions By Outlet Data'!J115</f>
        <v>5.2576059875735126</v>
      </c>
    </row>
  </sheetData>
  <mergeCells count="36">
    <mergeCell ref="C33:C34"/>
    <mergeCell ref="D33:F33"/>
    <mergeCell ref="G33:I33"/>
    <mergeCell ref="B82:B89"/>
    <mergeCell ref="C64:C65"/>
    <mergeCell ref="D64:F64"/>
    <mergeCell ref="B35:B42"/>
    <mergeCell ref="J64:K64"/>
    <mergeCell ref="B62:K62"/>
    <mergeCell ref="B63:K63"/>
    <mergeCell ref="B43:B50"/>
    <mergeCell ref="B74:B81"/>
    <mergeCell ref="G64:I64"/>
    <mergeCell ref="B51:B58"/>
    <mergeCell ref="B66:B73"/>
    <mergeCell ref="M2:V2"/>
    <mergeCell ref="M3:V3"/>
    <mergeCell ref="B31:K31"/>
    <mergeCell ref="B32:K32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J33:K33"/>
    <mergeCell ref="N4:N5"/>
    <mergeCell ref="O4:Q4"/>
    <mergeCell ref="R4:T4"/>
    <mergeCell ref="U4:V4"/>
    <mergeCell ref="M14:M21"/>
    <mergeCell ref="J4:K4"/>
  </mergeCells>
  <conditionalFormatting sqref="A31:B32">
    <cfRule type="cellIs" dxfId="80" priority="20" operator="lessThan">
      <formula>0</formula>
    </cfRule>
  </conditionalFormatting>
  <conditionalFormatting sqref="A33:L59">
    <cfRule type="cellIs" dxfId="79" priority="4" operator="lessThan">
      <formula>0</formula>
    </cfRule>
  </conditionalFormatting>
  <conditionalFormatting sqref="A1:XFD1 L2:M3 A2:A29 W2:XFD29 A30:XFD30 W31:XFD1048576 M59:V61 A60:A100 L60:L100 M90:V1048576 A101:L1048576">
    <cfRule type="cellIs" dxfId="78" priority="24" operator="lessThan">
      <formula>0</formula>
    </cfRule>
  </conditionalFormatting>
  <conditionalFormatting sqref="B2:B3">
    <cfRule type="cellIs" dxfId="77" priority="17" operator="lessThan">
      <formula>0</formula>
    </cfRule>
  </conditionalFormatting>
  <conditionalFormatting sqref="B62:B63">
    <cfRule type="cellIs" dxfId="76" priority="18" operator="lessThan">
      <formula>0</formula>
    </cfRule>
  </conditionalFormatting>
  <conditionalFormatting sqref="B64:K89">
    <cfRule type="cellIs" dxfId="75" priority="5" operator="lessThan">
      <formula>0</formula>
    </cfRule>
  </conditionalFormatting>
  <conditionalFormatting sqref="B4:V29">
    <cfRule type="cellIs" dxfId="74" priority="1" operator="lessThan">
      <formula>0</formula>
    </cfRule>
  </conditionalFormatting>
  <conditionalFormatting sqref="L31:L32">
    <cfRule type="cellIs" dxfId="73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zoomScale="85" zoomScaleNormal="85" workbookViewId="0">
      <selection activeCell="O11" sqref="O11"/>
    </sheetView>
  </sheetViews>
  <sheetFormatPr defaultRowHeight="14.5"/>
  <cols>
    <col min="1" max="1" width="31" bestFit="1" customWidth="1"/>
    <col min="2" max="2" width="42.81640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56" t="s">
        <v>1</v>
      </c>
      <c r="B1" s="356" t="s">
        <v>0</v>
      </c>
      <c r="C1" s="356" t="s">
        <v>11</v>
      </c>
      <c r="D1" s="356"/>
      <c r="E1" s="356"/>
      <c r="F1" s="356"/>
      <c r="G1" s="356"/>
      <c r="H1" s="356"/>
    </row>
    <row r="2" spans="1:8" ht="15" customHeight="1">
      <c r="A2" s="357"/>
      <c r="B2" s="357"/>
      <c r="C2" s="356" t="s">
        <v>3</v>
      </c>
      <c r="D2" s="356"/>
      <c r="E2" s="356"/>
      <c r="F2" s="356" t="s">
        <v>6</v>
      </c>
      <c r="G2" s="356"/>
      <c r="H2" s="356"/>
    </row>
    <row r="3" spans="1:8" ht="29">
      <c r="A3" s="357"/>
      <c r="B3" s="357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58" t="s">
        <v>131</v>
      </c>
      <c r="B4" s="291" t="s">
        <v>210</v>
      </c>
      <c r="C4" s="327">
        <v>44673183.504957102</v>
      </c>
      <c r="D4" s="327">
        <v>3081771.13128189</v>
      </c>
      <c r="E4" s="328">
        <v>7.4096332762011718E-2</v>
      </c>
      <c r="F4" s="329">
        <v>129219179.57693787</v>
      </c>
      <c r="G4" s="329">
        <v>14564559.366652474</v>
      </c>
      <c r="H4" s="328">
        <v>0.12702985139142192</v>
      </c>
    </row>
    <row r="5" spans="1:8">
      <c r="A5" s="357"/>
      <c r="B5" s="292" t="s">
        <v>211</v>
      </c>
      <c r="C5" s="327">
        <v>8341125.1339995526</v>
      </c>
      <c r="D5" s="327">
        <v>517744.60874101426</v>
      </c>
      <c r="E5" s="332">
        <v>6.6179141749455481E-2</v>
      </c>
      <c r="F5" s="333">
        <v>24908676.944720741</v>
      </c>
      <c r="G5" s="333">
        <v>2412338.3884243444</v>
      </c>
      <c r="H5" s="332">
        <v>0.10723248951768491</v>
      </c>
    </row>
    <row r="6" spans="1:8">
      <c r="A6" s="358"/>
      <c r="B6" s="291" t="s">
        <v>212</v>
      </c>
      <c r="C6" s="327">
        <v>3083859.134335333</v>
      </c>
      <c r="D6" s="327">
        <v>194766.77422167268</v>
      </c>
      <c r="E6" s="328">
        <v>6.7414519836953332E-2</v>
      </c>
      <c r="F6" s="329">
        <v>9077229.8101477213</v>
      </c>
      <c r="G6" s="329">
        <v>1008851.2132809889</v>
      </c>
      <c r="H6" s="328">
        <v>0.12503766415631082</v>
      </c>
    </row>
    <row r="7" spans="1:8">
      <c r="A7" s="358"/>
      <c r="B7" s="292" t="s">
        <v>213</v>
      </c>
      <c r="C7" s="327">
        <v>1973016.5252883085</v>
      </c>
      <c r="D7" s="327">
        <v>129597.60121103167</v>
      </c>
      <c r="E7" s="332">
        <v>7.0302848429258546E-2</v>
      </c>
      <c r="F7" s="333">
        <v>5902290.2714626025</v>
      </c>
      <c r="G7" s="333">
        <v>635862.76444685645</v>
      </c>
      <c r="H7" s="332">
        <v>0.12073891904897255</v>
      </c>
    </row>
    <row r="8" spans="1:8">
      <c r="A8" s="358"/>
      <c r="B8" s="291" t="s">
        <v>214</v>
      </c>
      <c r="C8" s="327">
        <v>2317625.4072274873</v>
      </c>
      <c r="D8" s="327">
        <v>169174.23426933447</v>
      </c>
      <c r="E8" s="328">
        <v>7.8742415186658574E-2</v>
      </c>
      <c r="F8" s="329">
        <v>6755903.985751343</v>
      </c>
      <c r="G8" s="329">
        <v>789819.37311362848</v>
      </c>
      <c r="H8" s="328">
        <v>0.13238487624539991</v>
      </c>
    </row>
    <row r="9" spans="1:8">
      <c r="A9" s="358"/>
      <c r="B9" s="292" t="s">
        <v>215</v>
      </c>
      <c r="C9" s="327">
        <v>4659793.3943869593</v>
      </c>
      <c r="D9" s="327">
        <v>312840.41865593847</v>
      </c>
      <c r="E9" s="332">
        <v>7.1967748536163667E-2</v>
      </c>
      <c r="F9" s="333">
        <v>14008821.326133709</v>
      </c>
      <c r="G9" s="333">
        <v>1701202.0230521355</v>
      </c>
      <c r="H9" s="332">
        <v>0.13822348426280862</v>
      </c>
    </row>
    <row r="10" spans="1:8">
      <c r="A10" s="358"/>
      <c r="B10" s="291" t="s">
        <v>216</v>
      </c>
      <c r="C10" s="327">
        <v>2036962.0702435093</v>
      </c>
      <c r="D10" s="327">
        <v>148162.78366648848</v>
      </c>
      <c r="E10" s="328">
        <v>7.8442841819893264E-2</v>
      </c>
      <c r="F10" s="329">
        <v>5848149.2964949561</v>
      </c>
      <c r="G10" s="329">
        <v>728476.43211909384</v>
      </c>
      <c r="H10" s="328">
        <v>0.14228964455679186</v>
      </c>
    </row>
    <row r="11" spans="1:8">
      <c r="A11" s="358"/>
      <c r="B11" s="292" t="s">
        <v>217</v>
      </c>
      <c r="C11" s="327">
        <v>938077.00739768287</v>
      </c>
      <c r="D11" s="327">
        <v>77490.725328202825</v>
      </c>
      <c r="E11" s="332">
        <v>9.0044109396978003E-2</v>
      </c>
      <c r="F11" s="333">
        <v>2585721.0693006041</v>
      </c>
      <c r="G11" s="333">
        <v>332522.83193173911</v>
      </c>
      <c r="H11" s="332">
        <v>0.14757815198721136</v>
      </c>
    </row>
    <row r="12" spans="1:8">
      <c r="A12" s="358"/>
      <c r="B12" s="291" t="s">
        <v>218</v>
      </c>
      <c r="C12" s="327">
        <v>2461319.4299541498</v>
      </c>
      <c r="D12" s="327">
        <v>193220.15456660744</v>
      </c>
      <c r="E12" s="328">
        <v>8.5190342708254069E-2</v>
      </c>
      <c r="F12" s="329">
        <v>7092688.4720601318</v>
      </c>
      <c r="G12" s="329">
        <v>899737.3456336949</v>
      </c>
      <c r="H12" s="328">
        <v>0.1452841024038368</v>
      </c>
    </row>
    <row r="13" spans="1:8">
      <c r="A13" s="358"/>
      <c r="B13" s="292" t="s">
        <v>219</v>
      </c>
      <c r="C13" s="327">
        <v>2999878.6912574703</v>
      </c>
      <c r="D13" s="327">
        <v>244822.87270146888</v>
      </c>
      <c r="E13" s="332">
        <v>8.8863126130702894E-2</v>
      </c>
      <c r="F13" s="333">
        <v>8692955.8845989332</v>
      </c>
      <c r="G13" s="333">
        <v>1082293.8660214543</v>
      </c>
      <c r="H13" s="332">
        <v>0.14220758501423345</v>
      </c>
    </row>
    <row r="14" spans="1:8">
      <c r="A14" s="358"/>
      <c r="B14" s="291" t="s">
        <v>220</v>
      </c>
      <c r="C14" s="327">
        <v>1639044.4876716177</v>
      </c>
      <c r="D14" s="327">
        <v>132926.76681976719</v>
      </c>
      <c r="E14" s="328">
        <v>8.8257886471573191E-2</v>
      </c>
      <c r="F14" s="329">
        <v>4590249.7301950417</v>
      </c>
      <c r="G14" s="329">
        <v>557425.53303017467</v>
      </c>
      <c r="H14" s="328">
        <v>0.13822212568106806</v>
      </c>
    </row>
    <row r="15" spans="1:8">
      <c r="A15" s="358"/>
      <c r="B15" s="292" t="s">
        <v>221</v>
      </c>
      <c r="C15" s="327">
        <v>1807785.8618723128</v>
      </c>
      <c r="D15" s="327">
        <v>110541.49414158147</v>
      </c>
      <c r="E15" s="332">
        <v>6.5129981423581854E-2</v>
      </c>
      <c r="F15" s="333">
        <v>5018134.2837643102</v>
      </c>
      <c r="G15" s="333">
        <v>544659.76251915749</v>
      </c>
      <c r="H15" s="332">
        <v>0.12175318310912302</v>
      </c>
    </row>
    <row r="16" spans="1:8">
      <c r="A16" s="358"/>
      <c r="B16" s="291" t="s">
        <v>222</v>
      </c>
      <c r="C16" s="327">
        <v>31210023.387976609</v>
      </c>
      <c r="D16" s="327">
        <v>2313934.8339290097</v>
      </c>
      <c r="E16" s="328">
        <v>8.0077787331008399E-2</v>
      </c>
      <c r="F16" s="329">
        <v>91399754.696448818</v>
      </c>
      <c r="G16" s="329">
        <v>10926918.606822297</v>
      </c>
      <c r="H16" s="328">
        <v>0.13578393825529467</v>
      </c>
    </row>
    <row r="17" spans="1:8">
      <c r="A17" s="358"/>
      <c r="B17" s="292" t="s">
        <v>223</v>
      </c>
      <c r="C17" s="327">
        <v>6997254.8369981982</v>
      </c>
      <c r="D17" s="327">
        <v>513803.466624856</v>
      </c>
      <c r="E17" s="332">
        <v>7.9248449209123814E-2</v>
      </c>
      <c r="F17" s="333">
        <v>20794429.424953956</v>
      </c>
      <c r="G17" s="333">
        <v>2344782.7328373045</v>
      </c>
      <c r="H17" s="332">
        <v>0.12709092872977382</v>
      </c>
    </row>
    <row r="18" spans="1:8">
      <c r="A18" s="358"/>
      <c r="B18" s="291" t="s">
        <v>224</v>
      </c>
      <c r="C18" s="327">
        <v>5930782.2142898049</v>
      </c>
      <c r="D18" s="327">
        <v>470496.95701344311</v>
      </c>
      <c r="E18" s="328">
        <v>8.6167102055054748E-2</v>
      </c>
      <c r="F18" s="329">
        <v>17771726.944702387</v>
      </c>
      <c r="G18" s="329">
        <v>2221487.3441183567</v>
      </c>
      <c r="H18" s="328">
        <v>0.14285872122735158</v>
      </c>
    </row>
    <row r="19" spans="1:8">
      <c r="A19" s="358"/>
      <c r="B19" s="292" t="s">
        <v>225</v>
      </c>
      <c r="C19" s="327">
        <v>547806.66353509994</v>
      </c>
      <c r="D19" s="327">
        <v>38662.164206773567</v>
      </c>
      <c r="E19" s="332">
        <v>7.593554336298923E-2</v>
      </c>
      <c r="F19" s="333">
        <v>1551554.2736913809</v>
      </c>
      <c r="G19" s="333">
        <v>170596.86738557601</v>
      </c>
      <c r="H19" s="332">
        <v>0.12353521303885773</v>
      </c>
    </row>
    <row r="20" spans="1:8">
      <c r="A20" s="358"/>
      <c r="B20" s="291" t="s">
        <v>226</v>
      </c>
      <c r="C20" s="327">
        <v>2101827.3745766627</v>
      </c>
      <c r="D20" s="327">
        <v>106405.4377538925</v>
      </c>
      <c r="E20" s="328">
        <v>5.3324780985077064E-2</v>
      </c>
      <c r="F20" s="329">
        <v>6104968.2309328141</v>
      </c>
      <c r="G20" s="329">
        <v>582834.86249018554</v>
      </c>
      <c r="H20" s="328">
        <v>0.10554523471325697</v>
      </c>
    </row>
    <row r="21" spans="1:8">
      <c r="A21" s="358"/>
      <c r="B21" s="292" t="s">
        <v>227</v>
      </c>
      <c r="C21" s="327">
        <v>1076647.0254394289</v>
      </c>
      <c r="D21" s="327">
        <v>72855.067904196796</v>
      </c>
      <c r="E21" s="332">
        <v>7.2579848201901595E-2</v>
      </c>
      <c r="F21" s="333">
        <v>2949293.7059895601</v>
      </c>
      <c r="G21" s="333">
        <v>326859.97276006127</v>
      </c>
      <c r="H21" s="332">
        <v>0.12463993603283037</v>
      </c>
    </row>
    <row r="22" spans="1:8">
      <c r="A22" s="358"/>
      <c r="B22" s="291" t="s">
        <v>228</v>
      </c>
      <c r="C22" s="327">
        <v>827526.7766977218</v>
      </c>
      <c r="D22" s="327">
        <v>58340.129367502639</v>
      </c>
      <c r="E22" s="328">
        <v>7.584651861807043E-2</v>
      </c>
      <c r="F22" s="329">
        <v>2269382.9203166468</v>
      </c>
      <c r="G22" s="329">
        <v>238923.73890687036</v>
      </c>
      <c r="H22" s="328">
        <v>0.11766980646268507</v>
      </c>
    </row>
    <row r="23" spans="1:8">
      <c r="A23" s="358"/>
      <c r="B23" s="292" t="s">
        <v>229</v>
      </c>
      <c r="C23" s="327">
        <v>21637628.517944951</v>
      </c>
      <c r="D23" s="327">
        <v>1716559.182025712</v>
      </c>
      <c r="E23" s="332">
        <v>8.6168024069401841E-2</v>
      </c>
      <c r="F23" s="333">
        <v>61135580.983303681</v>
      </c>
      <c r="G23" s="333">
        <v>7147047.1559586152</v>
      </c>
      <c r="H23" s="332">
        <v>0.13238083439744483</v>
      </c>
    </row>
    <row r="24" spans="1:8">
      <c r="A24" s="358"/>
      <c r="B24" s="291" t="s">
        <v>230</v>
      </c>
      <c r="C24" s="327">
        <v>1045868.2636464457</v>
      </c>
      <c r="D24" s="327">
        <v>116262.93129669433</v>
      </c>
      <c r="E24" s="328">
        <v>0.1250669797717468</v>
      </c>
      <c r="F24" s="329">
        <v>2971703.6566312267</v>
      </c>
      <c r="G24" s="329">
        <v>427339.04779853066</v>
      </c>
      <c r="H24" s="328">
        <v>0.16795511394673318</v>
      </c>
    </row>
    <row r="25" spans="1:8">
      <c r="A25" s="358"/>
      <c r="B25" s="292" t="s">
        <v>231</v>
      </c>
      <c r="C25" s="327">
        <v>2078444.3485657</v>
      </c>
      <c r="D25" s="327">
        <v>161707.42472695094</v>
      </c>
      <c r="E25" s="332">
        <v>8.4365998648938761E-2</v>
      </c>
      <c r="F25" s="333">
        <v>5886001.8319171779</v>
      </c>
      <c r="G25" s="333">
        <v>680834.26009373832</v>
      </c>
      <c r="H25" s="332">
        <v>0.13079968141260687</v>
      </c>
    </row>
    <row r="26" spans="1:8">
      <c r="A26" s="358"/>
      <c r="B26" s="291" t="s">
        <v>232</v>
      </c>
      <c r="C26" s="327">
        <v>4152678.5458707991</v>
      </c>
      <c r="D26" s="327">
        <v>300633.21288911812</v>
      </c>
      <c r="E26" s="328">
        <v>7.8045086934740868E-2</v>
      </c>
      <c r="F26" s="329">
        <v>12309862.261507429</v>
      </c>
      <c r="G26" s="329">
        <v>1380929.901875332</v>
      </c>
      <c r="H26" s="328">
        <v>0.12635542580316769</v>
      </c>
    </row>
    <row r="27" spans="1:8">
      <c r="A27" s="358"/>
      <c r="B27" s="292" t="s">
        <v>233</v>
      </c>
      <c r="C27" s="327">
        <v>1408099.9062372162</v>
      </c>
      <c r="D27" s="327">
        <v>113201.28742781002</v>
      </c>
      <c r="E27" s="332">
        <v>8.7420965458973834E-2</v>
      </c>
      <c r="F27" s="333">
        <v>4026405.4853973319</v>
      </c>
      <c r="G27" s="333">
        <v>479870.46051730402</v>
      </c>
      <c r="H27" s="332">
        <v>0.13530684376465085</v>
      </c>
    </row>
    <row r="28" spans="1:8">
      <c r="A28" s="358"/>
      <c r="B28" s="291" t="s">
        <v>234</v>
      </c>
      <c r="C28" s="327">
        <v>2558767.3768944042</v>
      </c>
      <c r="D28" s="327">
        <v>183742.25917717954</v>
      </c>
      <c r="E28" s="328">
        <v>7.7364343562726173E-2</v>
      </c>
      <c r="F28" s="329">
        <v>7312691.6292751422</v>
      </c>
      <c r="G28" s="329">
        <v>727991.07433498185</v>
      </c>
      <c r="H28" s="328">
        <v>0.11055796209120061</v>
      </c>
    </row>
    <row r="29" spans="1:8">
      <c r="A29" s="358"/>
      <c r="B29" s="292" t="s">
        <v>235</v>
      </c>
      <c r="C29" s="327">
        <v>748646.45657791314</v>
      </c>
      <c r="D29" s="327">
        <v>67102.132010292611</v>
      </c>
      <c r="E29" s="332">
        <v>9.8456005855324186E-2</v>
      </c>
      <c r="F29" s="333">
        <v>2025993.7426459787</v>
      </c>
      <c r="G29" s="333">
        <v>266425.09701317525</v>
      </c>
      <c r="H29" s="332">
        <v>0.15141500598708346</v>
      </c>
    </row>
    <row r="30" spans="1:8">
      <c r="A30" s="358"/>
      <c r="B30" s="291" t="s">
        <v>236</v>
      </c>
      <c r="C30" s="327">
        <v>37561060.633056365</v>
      </c>
      <c r="D30" s="327">
        <v>2246765.6139864251</v>
      </c>
      <c r="E30" s="328">
        <v>6.3621986868863098E-2</v>
      </c>
      <c r="F30" s="329">
        <v>112963547.42357256</v>
      </c>
      <c r="G30" s="329">
        <v>11616311.647884101</v>
      </c>
      <c r="H30" s="328">
        <v>0.11461892925816398</v>
      </c>
    </row>
    <row r="31" spans="1:8">
      <c r="A31" s="358"/>
      <c r="B31" s="292" t="s">
        <v>237</v>
      </c>
      <c r="C31" s="327">
        <v>9277701.9060100131</v>
      </c>
      <c r="D31" s="327">
        <v>415092.12424445525</v>
      </c>
      <c r="E31" s="332">
        <v>4.6836330885118016E-2</v>
      </c>
      <c r="F31" s="333">
        <v>29048161.773351561</v>
      </c>
      <c r="G31" s="333">
        <v>2490819.7546967752</v>
      </c>
      <c r="H31" s="332">
        <v>9.3790250279833662E-2</v>
      </c>
    </row>
    <row r="32" spans="1:8">
      <c r="A32" s="358"/>
      <c r="B32" s="291" t="s">
        <v>238</v>
      </c>
      <c r="C32" s="327">
        <v>3043683.8126718886</v>
      </c>
      <c r="D32" s="327">
        <v>174313.72064943146</v>
      </c>
      <c r="E32" s="328">
        <v>6.0749821409955364E-2</v>
      </c>
      <c r="F32" s="329">
        <v>9342046.1764134075</v>
      </c>
      <c r="G32" s="329">
        <v>981465.99719435163</v>
      </c>
      <c r="H32" s="328">
        <v>0.1173920919547988</v>
      </c>
    </row>
    <row r="33" spans="1:8">
      <c r="A33" s="358"/>
      <c r="B33" s="292" t="s">
        <v>239</v>
      </c>
      <c r="C33" s="327">
        <v>1117464.0100779489</v>
      </c>
      <c r="D33" s="327">
        <v>79085.610433511552</v>
      </c>
      <c r="E33" s="332">
        <v>7.6162611299110353E-2</v>
      </c>
      <c r="F33" s="333">
        <v>3280764.2589195026</v>
      </c>
      <c r="G33" s="333">
        <v>358533.80961193098</v>
      </c>
      <c r="H33" s="332">
        <v>0.12269183277345094</v>
      </c>
    </row>
    <row r="34" spans="1:8">
      <c r="A34" s="358"/>
      <c r="B34" s="291" t="s">
        <v>240</v>
      </c>
      <c r="C34" s="327">
        <v>1266955.033053309</v>
      </c>
      <c r="D34" s="327">
        <v>76735.404754103161</v>
      </c>
      <c r="E34" s="328">
        <v>6.4471634419066115E-2</v>
      </c>
      <c r="F34" s="329">
        <v>3635575.9171575159</v>
      </c>
      <c r="G34" s="329">
        <v>408665.72089167777</v>
      </c>
      <c r="H34" s="328">
        <v>0.12664304118676231</v>
      </c>
    </row>
    <row r="35" spans="1:8">
      <c r="A35" s="358"/>
      <c r="B35" s="292" t="s">
        <v>241</v>
      </c>
      <c r="C35" s="327">
        <v>790189.85384493915</v>
      </c>
      <c r="D35" s="327">
        <v>41228.572645624401</v>
      </c>
      <c r="E35" s="332">
        <v>5.5047668925695223E-2</v>
      </c>
      <c r="F35" s="333">
        <v>2204172.5505718412</v>
      </c>
      <c r="G35" s="333">
        <v>208962.62737317313</v>
      </c>
      <c r="H35" s="332">
        <v>0.10473215121052012</v>
      </c>
    </row>
    <row r="36" spans="1:8">
      <c r="A36" s="358"/>
      <c r="B36" s="291" t="s">
        <v>242</v>
      </c>
      <c r="C36" s="327">
        <v>2191761.1159872459</v>
      </c>
      <c r="D36" s="327">
        <v>136372.19506187132</v>
      </c>
      <c r="E36" s="328">
        <v>6.634860861295E-2</v>
      </c>
      <c r="F36" s="329">
        <v>6503423.7322773244</v>
      </c>
      <c r="G36" s="329">
        <v>621503.60389896855</v>
      </c>
      <c r="H36" s="328">
        <v>0.10566338718208963</v>
      </c>
    </row>
    <row r="37" spans="1:8">
      <c r="A37" s="358"/>
      <c r="B37" s="292" t="s">
        <v>243</v>
      </c>
      <c r="C37" s="327">
        <v>4000136.0227851225</v>
      </c>
      <c r="D37" s="327">
        <v>271352.49767058808</v>
      </c>
      <c r="E37" s="332">
        <v>7.2772392348052203E-2</v>
      </c>
      <c r="F37" s="333">
        <v>12101410.479235508</v>
      </c>
      <c r="G37" s="333">
        <v>1352848.5672491677</v>
      </c>
      <c r="H37" s="332">
        <v>0.12586321577964105</v>
      </c>
    </row>
    <row r="38" spans="1:8">
      <c r="A38" s="358"/>
      <c r="B38" s="291" t="s">
        <v>244</v>
      </c>
      <c r="C38" s="327">
        <v>2932747.1146609131</v>
      </c>
      <c r="D38" s="327">
        <v>193094.67593998369</v>
      </c>
      <c r="E38" s="328">
        <v>7.0481449840452917E-2</v>
      </c>
      <c r="F38" s="329">
        <v>8914866.8256123494</v>
      </c>
      <c r="G38" s="329">
        <v>958602.16797372419</v>
      </c>
      <c r="H38" s="328">
        <v>0.12048394682967119</v>
      </c>
    </row>
    <row r="39" spans="1:8">
      <c r="A39" s="358"/>
      <c r="B39" s="292" t="s">
        <v>245</v>
      </c>
      <c r="C39" s="327">
        <v>2089350.1049825132</v>
      </c>
      <c r="D39" s="327">
        <v>139739.84953980404</v>
      </c>
      <c r="E39" s="332">
        <v>7.1675787070617614E-2</v>
      </c>
      <c r="F39" s="333">
        <v>6001590.4095488135</v>
      </c>
      <c r="G39" s="333">
        <v>679849.06472903304</v>
      </c>
      <c r="H39" s="332">
        <v>0.12774936260117242</v>
      </c>
    </row>
    <row r="40" spans="1:8">
      <c r="A40" s="358"/>
      <c r="B40" s="291" t="s">
        <v>246</v>
      </c>
      <c r="C40" s="327">
        <v>59995670.601729155</v>
      </c>
      <c r="D40" s="327">
        <v>2982401.7181789204</v>
      </c>
      <c r="E40" s="328">
        <v>5.2310659896917758E-2</v>
      </c>
      <c r="F40" s="329">
        <v>191135968.41054168</v>
      </c>
      <c r="G40" s="329">
        <v>16482225.542851239</v>
      </c>
      <c r="H40" s="328">
        <v>9.4370869311042521E-2</v>
      </c>
    </row>
    <row r="41" spans="1:8">
      <c r="A41" s="358"/>
      <c r="B41" s="292" t="s">
        <v>247</v>
      </c>
      <c r="C41" s="327">
        <v>1310763.7714010552</v>
      </c>
      <c r="D41" s="327">
        <v>70716.52348995395</v>
      </c>
      <c r="E41" s="332">
        <v>5.7027281508086218E-2</v>
      </c>
      <c r="F41" s="333">
        <v>4153808.8006984429</v>
      </c>
      <c r="G41" s="333">
        <v>403831.51245972561</v>
      </c>
      <c r="H41" s="332">
        <v>0.10768905553809273</v>
      </c>
    </row>
    <row r="42" spans="1:8">
      <c r="A42" s="358"/>
      <c r="B42" s="291" t="s">
        <v>248</v>
      </c>
      <c r="C42" s="327">
        <v>7664142.0484165512</v>
      </c>
      <c r="D42" s="327">
        <v>431973.62579257507</v>
      </c>
      <c r="E42" s="328">
        <v>5.9729475386836518E-2</v>
      </c>
      <c r="F42" s="329">
        <v>25031862.507066533</v>
      </c>
      <c r="G42" s="329">
        <v>2317782.0231076367</v>
      </c>
      <c r="H42" s="328">
        <v>0.10204163997501449</v>
      </c>
    </row>
    <row r="43" spans="1:8">
      <c r="A43" s="358"/>
      <c r="B43" s="292" t="s">
        <v>249</v>
      </c>
      <c r="C43" s="327">
        <v>2898879.0387931373</v>
      </c>
      <c r="D43" s="327">
        <v>143811.65873722546</v>
      </c>
      <c r="E43" s="332">
        <v>5.2198962456702934E-2</v>
      </c>
      <c r="F43" s="333">
        <v>8455830.1330883056</v>
      </c>
      <c r="G43" s="333">
        <v>700530.86500237789</v>
      </c>
      <c r="H43" s="332">
        <v>9.0329314290314253E-2</v>
      </c>
    </row>
    <row r="44" spans="1:8">
      <c r="A44" s="358"/>
      <c r="B44" s="291" t="s">
        <v>250</v>
      </c>
      <c r="C44" s="327">
        <v>4709340.3330074288</v>
      </c>
      <c r="D44" s="327">
        <v>240243.94489660766</v>
      </c>
      <c r="E44" s="328">
        <v>5.3756715906985331E-2</v>
      </c>
      <c r="F44" s="329">
        <v>14096155.847120004</v>
      </c>
      <c r="G44" s="329">
        <v>1271126.1967242211</v>
      </c>
      <c r="H44" s="328">
        <v>9.9112924599359026E-2</v>
      </c>
    </row>
    <row r="45" spans="1:8">
      <c r="A45" s="358"/>
      <c r="B45" s="292" t="s">
        <v>251</v>
      </c>
      <c r="C45" s="327">
        <v>3875248.0426870906</v>
      </c>
      <c r="D45" s="327">
        <v>220933.14070525067</v>
      </c>
      <c r="E45" s="332">
        <v>6.0458156078840461E-2</v>
      </c>
      <c r="F45" s="333">
        <v>12460128.90495521</v>
      </c>
      <c r="G45" s="333">
        <v>1103897.3524024189</v>
      </c>
      <c r="H45" s="332">
        <v>9.7206308914533482E-2</v>
      </c>
    </row>
    <row r="46" spans="1:8">
      <c r="A46" s="358"/>
      <c r="B46" s="291" t="s">
        <v>252</v>
      </c>
      <c r="C46" s="327">
        <v>4868326.0048458735</v>
      </c>
      <c r="D46" s="327">
        <v>276396.795010373</v>
      </c>
      <c r="E46" s="328">
        <v>6.0191867596381031E-2</v>
      </c>
      <c r="F46" s="329">
        <v>15452998.011767302</v>
      </c>
      <c r="G46" s="329">
        <v>1548979.9917931277</v>
      </c>
      <c r="H46" s="328">
        <v>0.11140520600360995</v>
      </c>
    </row>
    <row r="47" spans="1:8">
      <c r="A47" s="358"/>
      <c r="B47" s="292" t="s">
        <v>253</v>
      </c>
      <c r="C47" s="327">
        <v>17819725.93419899</v>
      </c>
      <c r="D47" s="327">
        <v>787986.62764181569</v>
      </c>
      <c r="E47" s="332">
        <v>4.6265775529950891E-2</v>
      </c>
      <c r="F47" s="333">
        <v>59509587.452509515</v>
      </c>
      <c r="G47" s="333">
        <v>4640347.0064861104</v>
      </c>
      <c r="H47" s="332">
        <v>8.4571008615491328E-2</v>
      </c>
    </row>
    <row r="48" spans="1:8">
      <c r="A48" s="358"/>
      <c r="B48" s="291" t="s">
        <v>254</v>
      </c>
      <c r="C48" s="327">
        <v>7322591.4803080764</v>
      </c>
      <c r="D48" s="327">
        <v>330888.50669428799</v>
      </c>
      <c r="E48" s="328">
        <v>4.732588154031124E-2</v>
      </c>
      <c r="F48" s="329">
        <v>22997209.0925004</v>
      </c>
      <c r="G48" s="329">
        <v>1799799.7533132695</v>
      </c>
      <c r="H48" s="328">
        <v>8.4906590447636626E-2</v>
      </c>
    </row>
    <row r="49" spans="1:8">
      <c r="A49" s="358"/>
      <c r="B49" s="292" t="s">
        <v>255</v>
      </c>
      <c r="C49" s="327">
        <v>2503996.7974337623</v>
      </c>
      <c r="D49" s="327">
        <v>114168.6461981046</v>
      </c>
      <c r="E49" s="332">
        <v>4.7772743048103201E-2</v>
      </c>
      <c r="F49" s="333">
        <v>7441380.7975430489</v>
      </c>
      <c r="G49" s="333">
        <v>707693.94119130261</v>
      </c>
      <c r="H49" s="332">
        <v>0.10509754259269566</v>
      </c>
    </row>
    <row r="50" spans="1:8">
      <c r="A50" s="358"/>
      <c r="B50" s="291" t="s">
        <v>256</v>
      </c>
      <c r="C50" s="327">
        <v>1006494.6162158047</v>
      </c>
      <c r="D50" s="327">
        <v>61962.409182188567</v>
      </c>
      <c r="E50" s="328">
        <v>6.5601160787080823E-2</v>
      </c>
      <c r="F50" s="329">
        <v>3269543.2940500844</v>
      </c>
      <c r="G50" s="329">
        <v>319968.49729339173</v>
      </c>
      <c r="H50" s="328">
        <v>0.10847953326873562</v>
      </c>
    </row>
    <row r="51" spans="1:8">
      <c r="A51" s="358"/>
      <c r="B51" s="292" t="s">
        <v>257</v>
      </c>
      <c r="C51" s="327">
        <v>1280154.8884241709</v>
      </c>
      <c r="D51" s="327">
        <v>75987.842005719896</v>
      </c>
      <c r="E51" s="332">
        <v>6.3104070346161875E-2</v>
      </c>
      <c r="F51" s="333">
        <v>3789781.0336656631</v>
      </c>
      <c r="G51" s="333">
        <v>373990.61042250367</v>
      </c>
      <c r="H51" s="332">
        <v>0.10948874611206802</v>
      </c>
    </row>
    <row r="52" spans="1:8">
      <c r="A52" s="358"/>
      <c r="B52" s="291" t="s">
        <v>258</v>
      </c>
      <c r="C52" s="327">
        <v>43875011.453903295</v>
      </c>
      <c r="D52" s="327">
        <v>2892396.1479528174</v>
      </c>
      <c r="E52" s="328">
        <v>7.0576173003113724E-2</v>
      </c>
      <c r="F52" s="329">
        <v>126327010.44858198</v>
      </c>
      <c r="G52" s="329">
        <v>12039143.221235335</v>
      </c>
      <c r="H52" s="328">
        <v>0.10534051875591065</v>
      </c>
    </row>
    <row r="53" spans="1:8">
      <c r="A53" s="358"/>
      <c r="B53" s="292" t="s">
        <v>259</v>
      </c>
      <c r="C53" s="327">
        <v>5092272.1537126768</v>
      </c>
      <c r="D53" s="327">
        <v>365407.72273553163</v>
      </c>
      <c r="E53" s="332">
        <v>7.7304464316949734E-2</v>
      </c>
      <c r="F53" s="333">
        <v>15214702.427191639</v>
      </c>
      <c r="G53" s="333">
        <v>1563423.956064051</v>
      </c>
      <c r="H53" s="332">
        <v>0.11452582696709966</v>
      </c>
    </row>
    <row r="54" spans="1:8">
      <c r="A54" s="358"/>
      <c r="B54" s="291" t="s">
        <v>260</v>
      </c>
      <c r="C54" s="327">
        <v>3149140.3623353741</v>
      </c>
      <c r="D54" s="327">
        <v>206958.42135158088</v>
      </c>
      <c r="E54" s="328">
        <v>7.0341816210855765E-2</v>
      </c>
      <c r="F54" s="329">
        <v>9078504.8528419808</v>
      </c>
      <c r="G54" s="329">
        <v>908078.84306726512</v>
      </c>
      <c r="H54" s="328">
        <v>0.11114216590186142</v>
      </c>
    </row>
    <row r="55" spans="1:8">
      <c r="A55" s="358"/>
      <c r="B55" s="292" t="s">
        <v>261</v>
      </c>
      <c r="C55" s="327">
        <v>1979516.5768858127</v>
      </c>
      <c r="D55" s="327">
        <v>147814.04650609428</v>
      </c>
      <c r="E55" s="332">
        <v>8.06976264183311E-2</v>
      </c>
      <c r="F55" s="333">
        <v>5788346.3689071117</v>
      </c>
      <c r="G55" s="333">
        <v>553445.33437282685</v>
      </c>
      <c r="H55" s="332">
        <v>0.1057222153239929</v>
      </c>
    </row>
    <row r="56" spans="1:8">
      <c r="A56" s="358"/>
      <c r="B56" s="291" t="s">
        <v>262</v>
      </c>
      <c r="C56" s="327">
        <v>7879827.320612302</v>
      </c>
      <c r="D56" s="327">
        <v>416314.2833788842</v>
      </c>
      <c r="E56" s="328">
        <v>5.5779936512739582E-2</v>
      </c>
      <c r="F56" s="329">
        <v>22126918.775209371</v>
      </c>
      <c r="G56" s="329">
        <v>1691760.6581870839</v>
      </c>
      <c r="H56" s="328">
        <v>8.2786766243705442E-2</v>
      </c>
    </row>
    <row r="57" spans="1:8">
      <c r="A57" s="358"/>
      <c r="B57" s="292" t="s">
        <v>263</v>
      </c>
      <c r="C57" s="327">
        <v>1145249.6801438176</v>
      </c>
      <c r="D57" s="327">
        <v>74222.957593139261</v>
      </c>
      <c r="E57" s="332">
        <v>6.9300752287837733E-2</v>
      </c>
      <c r="F57" s="333">
        <v>3171167.7612118376</v>
      </c>
      <c r="G57" s="333">
        <v>358708.09146755608</v>
      </c>
      <c r="H57" s="332">
        <v>0.12754248365814649</v>
      </c>
    </row>
    <row r="58" spans="1:8">
      <c r="A58" s="358"/>
      <c r="B58" s="291" t="s">
        <v>264</v>
      </c>
      <c r="C58" s="327">
        <v>4427822.0470436215</v>
      </c>
      <c r="D58" s="327">
        <v>343706.96001065709</v>
      </c>
      <c r="E58" s="328">
        <v>8.415702121174895E-2</v>
      </c>
      <c r="F58" s="329">
        <v>12699803.901063085</v>
      </c>
      <c r="G58" s="329">
        <v>1279660.2389707584</v>
      </c>
      <c r="H58" s="328">
        <v>0.11205290203295981</v>
      </c>
    </row>
    <row r="59" spans="1:8">
      <c r="A59" s="358"/>
      <c r="B59" s="292" t="s">
        <v>265</v>
      </c>
      <c r="C59" s="327">
        <v>5028950.7762219291</v>
      </c>
      <c r="D59" s="327">
        <v>328283.42917716783</v>
      </c>
      <c r="E59" s="332">
        <v>6.9837621967347815E-2</v>
      </c>
      <c r="F59" s="333">
        <v>14911925.720490584</v>
      </c>
      <c r="G59" s="333">
        <v>1567563.7904842105</v>
      </c>
      <c r="H59" s="332">
        <v>0.1174701194936386</v>
      </c>
    </row>
    <row r="60" spans="1:8">
      <c r="A60" s="358"/>
      <c r="B60" s="291" t="s">
        <v>266</v>
      </c>
      <c r="C60" s="327">
        <v>4903590.6748033948</v>
      </c>
      <c r="D60" s="327">
        <v>289923.56866113376</v>
      </c>
      <c r="E60" s="328">
        <v>6.2840157729445428E-2</v>
      </c>
      <c r="F60" s="329">
        <v>14003278.252292838</v>
      </c>
      <c r="G60" s="329">
        <v>1157181.0989965349</v>
      </c>
      <c r="H60" s="328">
        <v>9.0080363334291202E-2</v>
      </c>
    </row>
    <row r="61" spans="1:8">
      <c r="A61" s="358"/>
      <c r="B61" s="292" t="s">
        <v>267</v>
      </c>
      <c r="C61" s="327">
        <v>32885570.294283278</v>
      </c>
      <c r="D61" s="327">
        <v>2137413.3908318877</v>
      </c>
      <c r="E61" s="332">
        <v>6.9513545073394925E-2</v>
      </c>
      <c r="F61" s="333">
        <v>101776528.27930568</v>
      </c>
      <c r="G61" s="333">
        <v>11499393.591949031</v>
      </c>
      <c r="H61" s="332">
        <v>0.12737880562750653</v>
      </c>
    </row>
    <row r="62" spans="1:8">
      <c r="A62" s="358"/>
      <c r="B62" s="291" t="s">
        <v>268</v>
      </c>
      <c r="C62" s="327">
        <v>14421235.403368698</v>
      </c>
      <c r="D62" s="327">
        <v>1039718.5376272537</v>
      </c>
      <c r="E62" s="328">
        <v>7.7698107625532239E-2</v>
      </c>
      <c r="F62" s="329">
        <v>44472820.668671645</v>
      </c>
      <c r="G62" s="329">
        <v>5251733.4899547324</v>
      </c>
      <c r="H62" s="328">
        <v>0.13390076277142449</v>
      </c>
    </row>
    <row r="63" spans="1:8">
      <c r="A63" s="358"/>
      <c r="B63" s="292" t="s">
        <v>269</v>
      </c>
      <c r="C63" s="327">
        <v>2625499.6624129489</v>
      </c>
      <c r="D63" s="327">
        <v>184096.15809237538</v>
      </c>
      <c r="E63" s="332">
        <v>7.5405871158363932E-2</v>
      </c>
      <c r="F63" s="333">
        <v>7901859.5058128778</v>
      </c>
      <c r="G63" s="333">
        <v>873244.48548068479</v>
      </c>
      <c r="H63" s="332">
        <v>0.12424133103813284</v>
      </c>
    </row>
    <row r="64" spans="1:8">
      <c r="A64" s="358"/>
      <c r="B64" s="291" t="s">
        <v>270</v>
      </c>
      <c r="C64" s="327">
        <v>3215044.6023234325</v>
      </c>
      <c r="D64" s="327">
        <v>164867.97790042218</v>
      </c>
      <c r="E64" s="328">
        <v>5.4051944592424905E-2</v>
      </c>
      <c r="F64" s="329">
        <v>9986322.9020947572</v>
      </c>
      <c r="G64" s="329">
        <v>999699.56669569574</v>
      </c>
      <c r="H64" s="328">
        <v>0.11124306976990962</v>
      </c>
    </row>
    <row r="65" spans="1:8">
      <c r="A65" s="358"/>
      <c r="B65" s="292" t="s">
        <v>271</v>
      </c>
      <c r="C65" s="327">
        <v>5628149.4805612024</v>
      </c>
      <c r="D65" s="327">
        <v>331546.30394691974</v>
      </c>
      <c r="E65" s="332">
        <v>6.2596024827907187E-2</v>
      </c>
      <c r="F65" s="333">
        <v>17780731.250025734</v>
      </c>
      <c r="G65" s="333">
        <v>1873822.0041512176</v>
      </c>
      <c r="H65" s="332">
        <v>0.11779925158227683</v>
      </c>
    </row>
    <row r="66" spans="1:8">
      <c r="A66" s="358"/>
      <c r="B66" s="291" t="s">
        <v>272</v>
      </c>
      <c r="C66" s="327">
        <v>37338435.717388101</v>
      </c>
      <c r="D66" s="327">
        <v>3267524.1890346259</v>
      </c>
      <c r="E66" s="328">
        <v>9.5903632819316409E-2</v>
      </c>
      <c r="F66" s="329">
        <v>110789124.9749977</v>
      </c>
      <c r="G66" s="329">
        <v>13468050.045322791</v>
      </c>
      <c r="H66" s="328">
        <v>0.13838780608470391</v>
      </c>
    </row>
    <row r="67" spans="1:8">
      <c r="A67" s="358"/>
      <c r="B67" s="292" t="s">
        <v>273</v>
      </c>
      <c r="C67" s="327">
        <v>782287.164430673</v>
      </c>
      <c r="D67" s="327">
        <v>101242.18246510637</v>
      </c>
      <c r="E67" s="332">
        <v>0.14865711538305576</v>
      </c>
      <c r="F67" s="333">
        <v>2354057.5634193243</v>
      </c>
      <c r="G67" s="333">
        <v>403110.89031088469</v>
      </c>
      <c r="H67" s="332">
        <v>0.20662322341625508</v>
      </c>
    </row>
    <row r="68" spans="1:8">
      <c r="A68" s="358"/>
      <c r="B68" s="291" t="s">
        <v>274</v>
      </c>
      <c r="C68" s="327">
        <v>5162420.971968662</v>
      </c>
      <c r="D68" s="327">
        <v>402511.46950781345</v>
      </c>
      <c r="E68" s="328">
        <v>8.4562840806052531E-2</v>
      </c>
      <c r="F68" s="329">
        <v>15707379.286373001</v>
      </c>
      <c r="G68" s="329">
        <v>1737796.0964718629</v>
      </c>
      <c r="H68" s="328">
        <v>0.12439856457049819</v>
      </c>
    </row>
    <row r="69" spans="1:8">
      <c r="A69" s="358"/>
      <c r="B69" s="292" t="s">
        <v>275</v>
      </c>
      <c r="C69" s="327">
        <v>1929701.4108392366</v>
      </c>
      <c r="D69" s="327">
        <v>132918.80721186893</v>
      </c>
      <c r="E69" s="332">
        <v>7.3976009642752971E-2</v>
      </c>
      <c r="F69" s="333">
        <v>5555937.0363743855</v>
      </c>
      <c r="G69" s="333">
        <v>543469.77045444772</v>
      </c>
      <c r="H69" s="332">
        <v>0.10842360490801226</v>
      </c>
    </row>
    <row r="70" spans="1:8">
      <c r="A70" s="358"/>
      <c r="B70" s="291" t="s">
        <v>276</v>
      </c>
      <c r="C70" s="327">
        <v>5576196.8980478765</v>
      </c>
      <c r="D70" s="327">
        <v>477824.00524863228</v>
      </c>
      <c r="E70" s="328">
        <v>9.3720882190373611E-2</v>
      </c>
      <c r="F70" s="329">
        <v>16218700.911346111</v>
      </c>
      <c r="G70" s="329">
        <v>1852666.433237141</v>
      </c>
      <c r="H70" s="328">
        <v>0.12896157503034275</v>
      </c>
    </row>
    <row r="71" spans="1:8">
      <c r="A71" s="358"/>
      <c r="B71" s="292" t="s">
        <v>277</v>
      </c>
      <c r="C71" s="327">
        <v>3533494.4553161198</v>
      </c>
      <c r="D71" s="327">
        <v>336730.03336131806</v>
      </c>
      <c r="E71" s="332">
        <v>0.10533464119179908</v>
      </c>
      <c r="F71" s="333">
        <v>10602381.464813113</v>
      </c>
      <c r="G71" s="333">
        <v>1257658.9865052532</v>
      </c>
      <c r="H71" s="332">
        <v>0.1345849477525618</v>
      </c>
    </row>
    <row r="72" spans="1:8">
      <c r="A72" s="358"/>
      <c r="B72" s="291" t="s">
        <v>278</v>
      </c>
      <c r="C72" s="327">
        <v>2808763.0770563395</v>
      </c>
      <c r="D72" s="327">
        <v>333982.52074840385</v>
      </c>
      <c r="E72" s="328">
        <v>0.13495439823830852</v>
      </c>
      <c r="F72" s="329">
        <v>8048839.2183394181</v>
      </c>
      <c r="G72" s="329">
        <v>1313687.2687324882</v>
      </c>
      <c r="H72" s="328">
        <v>0.19504938842681288</v>
      </c>
    </row>
    <row r="73" spans="1:8">
      <c r="A73" s="358"/>
      <c r="B73" s="292" t="s">
        <v>279</v>
      </c>
      <c r="C73" s="327">
        <v>4131952.7204479193</v>
      </c>
      <c r="D73" s="327">
        <v>312534.6938454234</v>
      </c>
      <c r="E73" s="332">
        <v>8.1827831273926774E-2</v>
      </c>
      <c r="F73" s="333">
        <v>13003057.266704541</v>
      </c>
      <c r="G73" s="333">
        <v>1375615.8717297968</v>
      </c>
      <c r="H73" s="332">
        <v>0.11830770201295732</v>
      </c>
    </row>
    <row r="74" spans="1:8">
      <c r="A74" s="358"/>
      <c r="B74" s="291" t="s">
        <v>280</v>
      </c>
      <c r="C74" s="327">
        <v>791559.52547390899</v>
      </c>
      <c r="D74" s="327">
        <v>84051.276212846627</v>
      </c>
      <c r="E74" s="328">
        <v>0.11879900524217447</v>
      </c>
      <c r="F74" s="329">
        <v>2294472.0922258664</v>
      </c>
      <c r="G74" s="329">
        <v>329834.81877759215</v>
      </c>
      <c r="H74" s="328">
        <v>0.16788586027316668</v>
      </c>
    </row>
    <row r="75" spans="1:8">
      <c r="A75" s="358"/>
      <c r="B75" s="292" t="s">
        <v>281</v>
      </c>
      <c r="C75" s="327">
        <v>3272199.3142389953</v>
      </c>
      <c r="D75" s="327">
        <v>335645.60700373352</v>
      </c>
      <c r="E75" s="332">
        <v>0.11429915488238789</v>
      </c>
      <c r="F75" s="333">
        <v>9225673.3069459312</v>
      </c>
      <c r="G75" s="333">
        <v>1346437.2446230035</v>
      </c>
      <c r="H75" s="332">
        <v>0.17088423725003257</v>
      </c>
    </row>
    <row r="76" spans="1:8">
      <c r="A76" s="358" t="s">
        <v>123</v>
      </c>
      <c r="B76" s="291" t="s">
        <v>210</v>
      </c>
      <c r="C76" s="327">
        <v>629960270.13579738</v>
      </c>
      <c r="D76" s="327">
        <v>59358751.232621789</v>
      </c>
      <c r="E76" s="328">
        <v>0.10402837929124804</v>
      </c>
      <c r="F76" s="329">
        <v>1764139358.774338</v>
      </c>
      <c r="G76" s="329">
        <v>232459071.06798267</v>
      </c>
      <c r="H76" s="328">
        <v>0.15176735832781596</v>
      </c>
    </row>
    <row r="77" spans="1:8">
      <c r="A77" s="357"/>
      <c r="B77" s="292" t="s">
        <v>211</v>
      </c>
      <c r="C77" s="327">
        <v>118640826.23511977</v>
      </c>
      <c r="D77" s="327">
        <v>10222500.657191247</v>
      </c>
      <c r="E77" s="332">
        <v>9.4287571798400027E-2</v>
      </c>
      <c r="F77" s="333">
        <v>342281640.35190982</v>
      </c>
      <c r="G77" s="333">
        <v>41699889.25570786</v>
      </c>
      <c r="H77" s="332">
        <v>0.13873060857364458</v>
      </c>
    </row>
    <row r="78" spans="1:8">
      <c r="A78" s="358"/>
      <c r="B78" s="291" t="s">
        <v>212</v>
      </c>
      <c r="C78" s="327">
        <v>43904944.321522564</v>
      </c>
      <c r="D78" s="327">
        <v>4686453.0454838276</v>
      </c>
      <c r="E78" s="328">
        <v>0.11949600540465213</v>
      </c>
      <c r="F78" s="329">
        <v>124883088.16739777</v>
      </c>
      <c r="G78" s="329">
        <v>17755514.282876194</v>
      </c>
      <c r="H78" s="328">
        <v>0.16574177533429249</v>
      </c>
    </row>
    <row r="79" spans="1:8">
      <c r="A79" s="358"/>
      <c r="B79" s="292" t="s">
        <v>213</v>
      </c>
      <c r="C79" s="327">
        <v>27820034.974587172</v>
      </c>
      <c r="D79" s="327">
        <v>2558049.4662257992</v>
      </c>
      <c r="E79" s="332">
        <v>0.1012608239118465</v>
      </c>
      <c r="F79" s="333">
        <v>80376808.921751902</v>
      </c>
      <c r="G79" s="333">
        <v>10561374.349177033</v>
      </c>
      <c r="H79" s="332">
        <v>0.1512756371687155</v>
      </c>
    </row>
    <row r="80" spans="1:8">
      <c r="A80" s="358"/>
      <c r="B80" s="291" t="s">
        <v>214</v>
      </c>
      <c r="C80" s="327">
        <v>32698774.94285756</v>
      </c>
      <c r="D80" s="327">
        <v>3608666.0191543251</v>
      </c>
      <c r="E80" s="328">
        <v>0.12405130653236943</v>
      </c>
      <c r="F80" s="329">
        <v>92245777.950835571</v>
      </c>
      <c r="G80" s="329">
        <v>13543962.905202806</v>
      </c>
      <c r="H80" s="328">
        <v>0.17209212897249912</v>
      </c>
    </row>
    <row r="81" spans="1:8">
      <c r="A81" s="358"/>
      <c r="B81" s="292" t="s">
        <v>215</v>
      </c>
      <c r="C81" s="327">
        <v>65114587.174163766</v>
      </c>
      <c r="D81" s="327">
        <v>6114412.1180741787</v>
      </c>
      <c r="E81" s="332">
        <v>0.10363379620927229</v>
      </c>
      <c r="F81" s="333">
        <v>188678455.35608876</v>
      </c>
      <c r="G81" s="333">
        <v>24927686.849401891</v>
      </c>
      <c r="H81" s="332">
        <v>0.15222943425993113</v>
      </c>
    </row>
    <row r="82" spans="1:8">
      <c r="A82" s="358"/>
      <c r="B82" s="291" t="s">
        <v>216</v>
      </c>
      <c r="C82" s="327">
        <v>28666256.63041804</v>
      </c>
      <c r="D82" s="327">
        <v>2731401.4533612207</v>
      </c>
      <c r="E82" s="328">
        <v>0.1053177831421841</v>
      </c>
      <c r="F82" s="329">
        <v>79982343.254818067</v>
      </c>
      <c r="G82" s="329">
        <v>10973421.360764325</v>
      </c>
      <c r="H82" s="328">
        <v>0.15901453115890318</v>
      </c>
    </row>
    <row r="83" spans="1:8">
      <c r="A83" s="358"/>
      <c r="B83" s="292" t="s">
        <v>217</v>
      </c>
      <c r="C83" s="327">
        <v>13053345.682199702</v>
      </c>
      <c r="D83" s="327">
        <v>1261274.8742494807</v>
      </c>
      <c r="E83" s="332">
        <v>0.10695957434373006</v>
      </c>
      <c r="F83" s="333">
        <v>34733380.89515157</v>
      </c>
      <c r="G83" s="333">
        <v>4575827.2226998024</v>
      </c>
      <c r="H83" s="332">
        <v>0.15173071637039695</v>
      </c>
    </row>
    <row r="84" spans="1:8">
      <c r="A84" s="358"/>
      <c r="B84" s="291" t="s">
        <v>218</v>
      </c>
      <c r="C84" s="327">
        <v>34359240.414363019</v>
      </c>
      <c r="D84" s="327">
        <v>3710169.3499737047</v>
      </c>
      <c r="E84" s="328">
        <v>0.12105323982508864</v>
      </c>
      <c r="F84" s="329">
        <v>95802304.533757895</v>
      </c>
      <c r="G84" s="329">
        <v>14174348.849288255</v>
      </c>
      <c r="H84" s="328">
        <v>0.17364576547866475</v>
      </c>
    </row>
    <row r="85" spans="1:8">
      <c r="A85" s="358"/>
      <c r="B85" s="292" t="s">
        <v>219</v>
      </c>
      <c r="C85" s="327">
        <v>42014805.02098956</v>
      </c>
      <c r="D85" s="327">
        <v>4343588.3663979098</v>
      </c>
      <c r="E85" s="332">
        <v>0.11530257719638796</v>
      </c>
      <c r="F85" s="333">
        <v>117803752.8472483</v>
      </c>
      <c r="G85" s="333">
        <v>16110315.602817476</v>
      </c>
      <c r="H85" s="332">
        <v>0.15842040587235384</v>
      </c>
    </row>
    <row r="86" spans="1:8">
      <c r="A86" s="358"/>
      <c r="B86" s="291" t="s">
        <v>220</v>
      </c>
      <c r="C86" s="327">
        <v>22910716.957171824</v>
      </c>
      <c r="D86" s="327">
        <v>2140416.0767892301</v>
      </c>
      <c r="E86" s="328">
        <v>0.1030517607383742</v>
      </c>
      <c r="F86" s="329">
        <v>62278336.668289013</v>
      </c>
      <c r="G86" s="329">
        <v>8037940.0736266226</v>
      </c>
      <c r="H86" s="328">
        <v>0.14819102695162831</v>
      </c>
    </row>
    <row r="87" spans="1:8">
      <c r="A87" s="358"/>
      <c r="B87" s="292" t="s">
        <v>221</v>
      </c>
      <c r="C87" s="327">
        <v>25595030.043072619</v>
      </c>
      <c r="D87" s="327">
        <v>2422499.4252551422</v>
      </c>
      <c r="E87" s="332">
        <v>0.10454185885906091</v>
      </c>
      <c r="F87" s="333">
        <v>68730456.936616361</v>
      </c>
      <c r="G87" s="333">
        <v>9519536.7900003493</v>
      </c>
      <c r="H87" s="332">
        <v>0.1607733297578961</v>
      </c>
    </row>
    <row r="88" spans="1:8">
      <c r="A88" s="358"/>
      <c r="B88" s="291" t="s">
        <v>222</v>
      </c>
      <c r="C88" s="327">
        <v>445038444.04349566</v>
      </c>
      <c r="D88" s="327">
        <v>43049894.326944888</v>
      </c>
      <c r="E88" s="328">
        <v>0.10709233971291006</v>
      </c>
      <c r="F88" s="329">
        <v>1261966818.5970528</v>
      </c>
      <c r="G88" s="329">
        <v>171853781.557832</v>
      </c>
      <c r="H88" s="328">
        <v>0.15764767113013523</v>
      </c>
    </row>
    <row r="89" spans="1:8">
      <c r="A89" s="358"/>
      <c r="B89" s="292" t="s">
        <v>223</v>
      </c>
      <c r="C89" s="327">
        <v>100145816.90806052</v>
      </c>
      <c r="D89" s="327">
        <v>9594638.8453826904</v>
      </c>
      <c r="E89" s="332">
        <v>0.10595818906675583</v>
      </c>
      <c r="F89" s="333">
        <v>287782631.89732301</v>
      </c>
      <c r="G89" s="333">
        <v>37904514.063803524</v>
      </c>
      <c r="H89" s="332">
        <v>0.15169201045870406</v>
      </c>
    </row>
    <row r="90" spans="1:8">
      <c r="A90" s="358"/>
      <c r="B90" s="291" t="s">
        <v>224</v>
      </c>
      <c r="C90" s="327">
        <v>83984608.945844278</v>
      </c>
      <c r="D90" s="327">
        <v>8455980.5955860615</v>
      </c>
      <c r="E90" s="328">
        <v>0.11195729063650012</v>
      </c>
      <c r="F90" s="329">
        <v>244191368.05340949</v>
      </c>
      <c r="G90" s="329">
        <v>33776975.36799255</v>
      </c>
      <c r="H90" s="328">
        <v>0.16052597418319811</v>
      </c>
    </row>
    <row r="91" spans="1:8">
      <c r="A91" s="358"/>
      <c r="B91" s="292" t="s">
        <v>225</v>
      </c>
      <c r="C91" s="327">
        <v>7921206.8559432775</v>
      </c>
      <c r="D91" s="327">
        <v>838277.28560114</v>
      </c>
      <c r="E91" s="332">
        <v>0.11835177482368323</v>
      </c>
      <c r="F91" s="333">
        <v>21786091.704426777</v>
      </c>
      <c r="G91" s="333">
        <v>3026936.9539618157</v>
      </c>
      <c r="H91" s="332">
        <v>0.1613578540305389</v>
      </c>
    </row>
    <row r="92" spans="1:8">
      <c r="A92" s="358"/>
      <c r="B92" s="291" t="s">
        <v>226</v>
      </c>
      <c r="C92" s="327">
        <v>30417897.552235145</v>
      </c>
      <c r="D92" s="327">
        <v>2401705.6448551752</v>
      </c>
      <c r="E92" s="328">
        <v>8.5725627979530025E-2</v>
      </c>
      <c r="F92" s="329">
        <v>85700247.549742818</v>
      </c>
      <c r="G92" s="329">
        <v>10098591.597276419</v>
      </c>
      <c r="H92" s="328">
        <v>0.13357632805855182</v>
      </c>
    </row>
    <row r="93" spans="1:8">
      <c r="A93" s="358"/>
      <c r="B93" s="292" t="s">
        <v>227</v>
      </c>
      <c r="C93" s="327">
        <v>15317434.072770266</v>
      </c>
      <c r="D93" s="327">
        <v>1424608.3958778866</v>
      </c>
      <c r="E93" s="332">
        <v>0.10254273889345673</v>
      </c>
      <c r="F93" s="333">
        <v>40694760.319097854</v>
      </c>
      <c r="G93" s="333">
        <v>5489463.7961245552</v>
      </c>
      <c r="H93" s="332">
        <v>0.1559272137515556</v>
      </c>
    </row>
    <row r="94" spans="1:8">
      <c r="A94" s="358"/>
      <c r="B94" s="291" t="s">
        <v>228</v>
      </c>
      <c r="C94" s="327">
        <v>11860208.552528901</v>
      </c>
      <c r="D94" s="327">
        <v>910168.69589309022</v>
      </c>
      <c r="E94" s="328">
        <v>8.3120126301779701E-2</v>
      </c>
      <c r="F94" s="329">
        <v>31736035.962832347</v>
      </c>
      <c r="G94" s="329">
        <v>3832661.2562608682</v>
      </c>
      <c r="H94" s="328">
        <v>0.13735475714191103</v>
      </c>
    </row>
    <row r="95" spans="1:8">
      <c r="A95" s="358"/>
      <c r="B95" s="292" t="s">
        <v>229</v>
      </c>
      <c r="C95" s="327">
        <v>302319105.39397401</v>
      </c>
      <c r="D95" s="327">
        <v>28116769.925352871</v>
      </c>
      <c r="E95" s="332">
        <v>0.10254022773839747</v>
      </c>
      <c r="F95" s="333">
        <v>829922398.22053003</v>
      </c>
      <c r="G95" s="333">
        <v>107429759.9120903</v>
      </c>
      <c r="H95" s="332">
        <v>0.14869322428476758</v>
      </c>
    </row>
    <row r="96" spans="1:8">
      <c r="A96" s="358"/>
      <c r="B96" s="291" t="s">
        <v>230</v>
      </c>
      <c r="C96" s="327">
        <v>14283659.604730448</v>
      </c>
      <c r="D96" s="327">
        <v>1606715.2721491046</v>
      </c>
      <c r="E96" s="328">
        <v>0.12674310385821005</v>
      </c>
      <c r="F96" s="329">
        <v>39577087.869258925</v>
      </c>
      <c r="G96" s="329">
        <v>5691782.2812597603</v>
      </c>
      <c r="H96" s="328">
        <v>0.16797199206241081</v>
      </c>
    </row>
    <row r="97" spans="1:8">
      <c r="A97" s="358"/>
      <c r="B97" s="292" t="s">
        <v>231</v>
      </c>
      <c r="C97" s="327">
        <v>29539949.528326299</v>
      </c>
      <c r="D97" s="327">
        <v>2852656.6569081023</v>
      </c>
      <c r="E97" s="332">
        <v>0.10689194556572154</v>
      </c>
      <c r="F97" s="333">
        <v>80957803.176671132</v>
      </c>
      <c r="G97" s="333">
        <v>10802792.854907423</v>
      </c>
      <c r="H97" s="332">
        <v>0.15398462355519241</v>
      </c>
    </row>
    <row r="98" spans="1:8">
      <c r="A98" s="358"/>
      <c r="B98" s="291" t="s">
        <v>232</v>
      </c>
      <c r="C98" s="327">
        <v>57712872.699455075</v>
      </c>
      <c r="D98" s="327">
        <v>5140716.657249324</v>
      </c>
      <c r="E98" s="328">
        <v>9.7784018085966956E-2</v>
      </c>
      <c r="F98" s="329">
        <v>165481630.67854688</v>
      </c>
      <c r="G98" s="329">
        <v>20458888.755905211</v>
      </c>
      <c r="H98" s="328">
        <v>0.14107365841157821</v>
      </c>
    </row>
    <row r="99" spans="1:8">
      <c r="A99" s="358"/>
      <c r="B99" s="292" t="s">
        <v>233</v>
      </c>
      <c r="C99" s="327">
        <v>19660882.084454324</v>
      </c>
      <c r="D99" s="327">
        <v>1917797.8018535823</v>
      </c>
      <c r="E99" s="332">
        <v>0.1080870592343529</v>
      </c>
      <c r="F99" s="333">
        <v>54611923.947000399</v>
      </c>
      <c r="G99" s="333">
        <v>7306102.109022148</v>
      </c>
      <c r="H99" s="332">
        <v>0.154444037227499</v>
      </c>
    </row>
    <row r="100" spans="1:8">
      <c r="A100" s="358"/>
      <c r="B100" s="291" t="s">
        <v>234</v>
      </c>
      <c r="C100" s="327">
        <v>35928190.983850814</v>
      </c>
      <c r="D100" s="327">
        <v>3252430.9756691381</v>
      </c>
      <c r="E100" s="328">
        <v>9.9536505802918201E-2</v>
      </c>
      <c r="F100" s="329">
        <v>99883118.741839841</v>
      </c>
      <c r="G100" s="329">
        <v>11953727.117423132</v>
      </c>
      <c r="H100" s="328">
        <v>0.13594688757182025</v>
      </c>
    </row>
    <row r="101" spans="1:8">
      <c r="A101" s="358"/>
      <c r="B101" s="292" t="s">
        <v>235</v>
      </c>
      <c r="C101" s="327">
        <v>10538859.749628773</v>
      </c>
      <c r="D101" s="327">
        <v>1137709.2599049658</v>
      </c>
      <c r="E101" s="332">
        <v>0.12101808828063873</v>
      </c>
      <c r="F101" s="333">
        <v>27718007.283243183</v>
      </c>
      <c r="G101" s="333">
        <v>4061837.208087232</v>
      </c>
      <c r="H101" s="332">
        <v>0.17170307768259713</v>
      </c>
    </row>
    <row r="102" spans="1:8">
      <c r="A102" s="358"/>
      <c r="B102" s="291" t="s">
        <v>236</v>
      </c>
      <c r="C102" s="327">
        <v>534160386.66416544</v>
      </c>
      <c r="D102" s="327">
        <v>47737743.951169133</v>
      </c>
      <c r="E102" s="328">
        <v>9.8140464195734009E-2</v>
      </c>
      <c r="F102" s="329">
        <v>1557362842.4274137</v>
      </c>
      <c r="G102" s="329">
        <v>202228950.43301725</v>
      </c>
      <c r="H102" s="328">
        <v>0.1492317118092221</v>
      </c>
    </row>
    <row r="103" spans="1:8">
      <c r="A103" s="358"/>
      <c r="B103" s="292" t="s">
        <v>237</v>
      </c>
      <c r="C103" s="327">
        <v>130728552.69321151</v>
      </c>
      <c r="D103" s="327">
        <v>9818488.0462643951</v>
      </c>
      <c r="E103" s="332">
        <v>8.1204886251066144E-2</v>
      </c>
      <c r="F103" s="333">
        <v>396151627.12742341</v>
      </c>
      <c r="G103" s="333">
        <v>44428542.387031198</v>
      </c>
      <c r="H103" s="332">
        <v>0.1263168222803005</v>
      </c>
    </row>
    <row r="104" spans="1:8">
      <c r="A104" s="358"/>
      <c r="B104" s="291" t="s">
        <v>238</v>
      </c>
      <c r="C104" s="327">
        <v>43645945.888049066</v>
      </c>
      <c r="D104" s="327">
        <v>4339955.8082781062</v>
      </c>
      <c r="E104" s="328">
        <v>0.11041461618115334</v>
      </c>
      <c r="F104" s="329">
        <v>129518627.49458708</v>
      </c>
      <c r="G104" s="329">
        <v>18933621.163236976</v>
      </c>
      <c r="H104" s="328">
        <v>0.17121327557286961</v>
      </c>
    </row>
    <row r="105" spans="1:8">
      <c r="A105" s="358"/>
      <c r="B105" s="292" t="s">
        <v>239</v>
      </c>
      <c r="C105" s="327">
        <v>15925722.598812204</v>
      </c>
      <c r="D105" s="327">
        <v>1555535.266907692</v>
      </c>
      <c r="E105" s="332">
        <v>0.10824738961155417</v>
      </c>
      <c r="F105" s="333">
        <v>45458510.633075215</v>
      </c>
      <c r="G105" s="333">
        <v>5920793.0219959393</v>
      </c>
      <c r="H105" s="332">
        <v>0.14975050103389914</v>
      </c>
    </row>
    <row r="106" spans="1:8">
      <c r="A106" s="358"/>
      <c r="B106" s="291" t="s">
        <v>240</v>
      </c>
      <c r="C106" s="327">
        <v>18056205.222428344</v>
      </c>
      <c r="D106" s="327">
        <v>1863052.1877637636</v>
      </c>
      <c r="E106" s="328">
        <v>0.1150518483815684</v>
      </c>
      <c r="F106" s="329">
        <v>50124966.632297128</v>
      </c>
      <c r="G106" s="329">
        <v>7002215.4058833718</v>
      </c>
      <c r="H106" s="328">
        <v>0.16237867962363081</v>
      </c>
    </row>
    <row r="107" spans="1:8">
      <c r="A107" s="358"/>
      <c r="B107" s="292" t="s">
        <v>241</v>
      </c>
      <c r="C107" s="327">
        <v>11395988.833649019</v>
      </c>
      <c r="D107" s="327">
        <v>1031040.6637357008</v>
      </c>
      <c r="E107" s="332">
        <v>9.9473788660953938E-2</v>
      </c>
      <c r="F107" s="333">
        <v>30774980.563351508</v>
      </c>
      <c r="G107" s="333">
        <v>3735284.2520793304</v>
      </c>
      <c r="H107" s="332">
        <v>0.13814076197749983</v>
      </c>
    </row>
    <row r="108" spans="1:8">
      <c r="A108" s="358"/>
      <c r="B108" s="291" t="s">
        <v>242</v>
      </c>
      <c r="C108" s="327">
        <v>31338139.628245994</v>
      </c>
      <c r="D108" s="327">
        <v>3128276.1518396437</v>
      </c>
      <c r="E108" s="328">
        <v>0.11089299154021109</v>
      </c>
      <c r="F108" s="329">
        <v>90450608.719660416</v>
      </c>
      <c r="G108" s="329">
        <v>12250048.716472745</v>
      </c>
      <c r="H108" s="328">
        <v>0.15664911755073621</v>
      </c>
    </row>
    <row r="109" spans="1:8">
      <c r="A109" s="358"/>
      <c r="B109" s="292" t="s">
        <v>243</v>
      </c>
      <c r="C109" s="327">
        <v>56410176.092528909</v>
      </c>
      <c r="D109" s="327">
        <v>5011757.8346577883</v>
      </c>
      <c r="E109" s="332">
        <v>9.750801687151707E-2</v>
      </c>
      <c r="F109" s="333">
        <v>165453856.80843028</v>
      </c>
      <c r="G109" s="333">
        <v>22314322.290859759</v>
      </c>
      <c r="H109" s="332">
        <v>0.15589209763792164</v>
      </c>
    </row>
    <row r="110" spans="1:8">
      <c r="A110" s="358"/>
      <c r="B110" s="291" t="s">
        <v>244</v>
      </c>
      <c r="C110" s="327">
        <v>41864858.996618651</v>
      </c>
      <c r="D110" s="327">
        <v>3788582.4839900881</v>
      </c>
      <c r="E110" s="328">
        <v>9.9499815396431934E-2</v>
      </c>
      <c r="F110" s="329">
        <v>123350066.75186461</v>
      </c>
      <c r="G110" s="329">
        <v>16351169.970061496</v>
      </c>
      <c r="H110" s="328">
        <v>0.15281624822175061</v>
      </c>
    </row>
    <row r="111" spans="1:8">
      <c r="A111" s="358"/>
      <c r="B111" s="292" t="s">
        <v>245</v>
      </c>
      <c r="C111" s="327">
        <v>29587547.189051505</v>
      </c>
      <c r="D111" s="327">
        <v>2858094.7005935945</v>
      </c>
      <c r="E111" s="332">
        <v>0.10692679551995153</v>
      </c>
      <c r="F111" s="333">
        <v>82339615.535353109</v>
      </c>
      <c r="G111" s="333">
        <v>10951434.26914072</v>
      </c>
      <c r="H111" s="332">
        <v>0.15340682554023785</v>
      </c>
    </row>
    <row r="112" spans="1:8">
      <c r="A112" s="358"/>
      <c r="B112" s="291" t="s">
        <v>246</v>
      </c>
      <c r="C112" s="327">
        <v>835560539.55886877</v>
      </c>
      <c r="D112" s="327">
        <v>58098383.665382743</v>
      </c>
      <c r="E112" s="328">
        <v>7.4728246545472166E-2</v>
      </c>
      <c r="F112" s="329">
        <v>2595399076.9196653</v>
      </c>
      <c r="G112" s="329">
        <v>275329250.19748211</v>
      </c>
      <c r="H112" s="328">
        <v>0.11867282916500402</v>
      </c>
    </row>
    <row r="113" spans="1:8">
      <c r="A113" s="358"/>
      <c r="B113" s="292" t="s">
        <v>247</v>
      </c>
      <c r="C113" s="327">
        <v>18437858.690743279</v>
      </c>
      <c r="D113" s="327">
        <v>1242888.6868073456</v>
      </c>
      <c r="E113" s="332">
        <v>7.228210846095387E-2</v>
      </c>
      <c r="F113" s="333">
        <v>56676066.69287049</v>
      </c>
      <c r="G113" s="333">
        <v>6344772.0789993331</v>
      </c>
      <c r="H113" s="332">
        <v>0.1260601804041562</v>
      </c>
    </row>
    <row r="114" spans="1:8">
      <c r="A114" s="358"/>
      <c r="B114" s="291" t="s">
        <v>248</v>
      </c>
      <c r="C114" s="327">
        <v>105748514.59320088</v>
      </c>
      <c r="D114" s="327">
        <v>7632340.5319254696</v>
      </c>
      <c r="E114" s="328">
        <v>7.778881112056947E-2</v>
      </c>
      <c r="F114" s="329">
        <v>336410964.45808959</v>
      </c>
      <c r="G114" s="329">
        <v>34085178.971048653</v>
      </c>
      <c r="H114" s="328">
        <v>0.11274320817901158</v>
      </c>
    </row>
    <row r="115" spans="1:8">
      <c r="A115" s="358"/>
      <c r="B115" s="292" t="s">
        <v>249</v>
      </c>
      <c r="C115" s="327">
        <v>40253903.679969065</v>
      </c>
      <c r="D115" s="327">
        <v>2705874.8229611069</v>
      </c>
      <c r="E115" s="332">
        <v>7.2064364104590883E-2</v>
      </c>
      <c r="F115" s="333">
        <v>114730118.12878622</v>
      </c>
      <c r="G115" s="333">
        <v>11664973.81103684</v>
      </c>
      <c r="H115" s="332">
        <v>0.11318058969649115</v>
      </c>
    </row>
    <row r="116" spans="1:8">
      <c r="A116" s="358"/>
      <c r="B116" s="291" t="s">
        <v>250</v>
      </c>
      <c r="C116" s="327">
        <v>65267813.760445729</v>
      </c>
      <c r="D116" s="327">
        <v>4986412.8054279387</v>
      </c>
      <c r="E116" s="328">
        <v>8.2718927006172588E-2</v>
      </c>
      <c r="F116" s="329">
        <v>190230970.59548533</v>
      </c>
      <c r="G116" s="329">
        <v>21490026.396213144</v>
      </c>
      <c r="H116" s="328">
        <v>0.12735513895687822</v>
      </c>
    </row>
    <row r="117" spans="1:8">
      <c r="A117" s="358"/>
      <c r="B117" s="292" t="s">
        <v>251</v>
      </c>
      <c r="C117" s="327">
        <v>53680360.334314808</v>
      </c>
      <c r="D117" s="327">
        <v>3749500.4665670618</v>
      </c>
      <c r="E117" s="332">
        <v>7.5093849304786506E-2</v>
      </c>
      <c r="F117" s="333">
        <v>168436685.30721238</v>
      </c>
      <c r="G117" s="333">
        <v>17865913.156683058</v>
      </c>
      <c r="H117" s="332">
        <v>0.11865458947651582</v>
      </c>
    </row>
    <row r="118" spans="1:8">
      <c r="A118" s="358"/>
      <c r="B118" s="291" t="s">
        <v>252</v>
      </c>
      <c r="C118" s="327">
        <v>68806708.063998818</v>
      </c>
      <c r="D118" s="327">
        <v>5179264.5108262077</v>
      </c>
      <c r="E118" s="328">
        <v>8.1399852352986093E-2</v>
      </c>
      <c r="F118" s="329">
        <v>212081672.29075047</v>
      </c>
      <c r="G118" s="329">
        <v>24267315.538558781</v>
      </c>
      <c r="H118" s="328">
        <v>0.12920905493171567</v>
      </c>
    </row>
    <row r="119" spans="1:8">
      <c r="A119" s="358"/>
      <c r="B119" s="292" t="s">
        <v>253</v>
      </c>
      <c r="C119" s="327">
        <v>247116829.64428666</v>
      </c>
      <c r="D119" s="327">
        <v>16358022.83519578</v>
      </c>
      <c r="E119" s="332">
        <v>7.0887967663695456E-2</v>
      </c>
      <c r="F119" s="333">
        <v>806386220.21064436</v>
      </c>
      <c r="G119" s="333">
        <v>83296561.417803049</v>
      </c>
      <c r="H119" s="332">
        <v>0.11519534321215727</v>
      </c>
    </row>
    <row r="120" spans="1:8">
      <c r="A120" s="358"/>
      <c r="B120" s="291" t="s">
        <v>254</v>
      </c>
      <c r="C120" s="327">
        <v>101049742.30112363</v>
      </c>
      <c r="D120" s="327">
        <v>6963726.8321431577</v>
      </c>
      <c r="E120" s="328">
        <v>7.4014472793133126E-2</v>
      </c>
      <c r="F120" s="329">
        <v>309718561.874713</v>
      </c>
      <c r="G120" s="329">
        <v>33490345.628558278</v>
      </c>
      <c r="H120" s="328">
        <v>0.12124158090610877</v>
      </c>
    </row>
    <row r="121" spans="1:8">
      <c r="A121" s="358"/>
      <c r="B121" s="292" t="s">
        <v>255</v>
      </c>
      <c r="C121" s="327">
        <v>35494456.833730027</v>
      </c>
      <c r="D121" s="327">
        <v>2836702.188854076</v>
      </c>
      <c r="E121" s="332">
        <v>8.6861519406361234E-2</v>
      </c>
      <c r="F121" s="333">
        <v>101426609.84254918</v>
      </c>
      <c r="G121" s="333">
        <v>12465867.168836653</v>
      </c>
      <c r="H121" s="332">
        <v>0.14012773268495046</v>
      </c>
    </row>
    <row r="122" spans="1:8">
      <c r="A122" s="358"/>
      <c r="B122" s="291" t="s">
        <v>256</v>
      </c>
      <c r="C122" s="327">
        <v>14151813.56517408</v>
      </c>
      <c r="D122" s="327">
        <v>899896.07972597517</v>
      </c>
      <c r="E122" s="328">
        <v>6.7906858061420064E-2</v>
      </c>
      <c r="F122" s="329">
        <v>45019726.266396664</v>
      </c>
      <c r="G122" s="329">
        <v>3988136.1129684076</v>
      </c>
      <c r="H122" s="328">
        <v>9.7196723257755399E-2</v>
      </c>
    </row>
    <row r="123" spans="1:8">
      <c r="A123" s="358"/>
      <c r="B123" s="292" t="s">
        <v>257</v>
      </c>
      <c r="C123" s="327">
        <v>17977734.976369195</v>
      </c>
      <c r="D123" s="327">
        <v>1226066.0798672773</v>
      </c>
      <c r="E123" s="332">
        <v>7.3190682518999906E-2</v>
      </c>
      <c r="F123" s="333">
        <v>51752539.312560245</v>
      </c>
      <c r="G123" s="333">
        <v>5556958.306362085</v>
      </c>
      <c r="H123" s="332">
        <v>0.12029198865615515</v>
      </c>
    </row>
    <row r="124" spans="1:8">
      <c r="A124" s="358"/>
      <c r="B124" s="291" t="s">
        <v>258</v>
      </c>
      <c r="C124" s="327">
        <v>617138455.68451607</v>
      </c>
      <c r="D124" s="327">
        <v>50083390.056771517</v>
      </c>
      <c r="E124" s="328">
        <v>8.8321916322761207E-2</v>
      </c>
      <c r="F124" s="329">
        <v>1739602030.2061896</v>
      </c>
      <c r="G124" s="329">
        <v>210948227.59270144</v>
      </c>
      <c r="H124" s="328">
        <v>0.13799607683050952</v>
      </c>
    </row>
    <row r="125" spans="1:8">
      <c r="A125" s="358"/>
      <c r="B125" s="292" t="s">
        <v>259</v>
      </c>
      <c r="C125" s="327">
        <v>73006176.875239134</v>
      </c>
      <c r="D125" s="327">
        <v>6849066.277255632</v>
      </c>
      <c r="E125" s="332">
        <v>0.10352728853101421</v>
      </c>
      <c r="F125" s="333">
        <v>212159430.34661853</v>
      </c>
      <c r="G125" s="333">
        <v>27633850.639382899</v>
      </c>
      <c r="H125" s="332">
        <v>0.14975620552568472</v>
      </c>
    </row>
    <row r="126" spans="1:8">
      <c r="A126" s="358"/>
      <c r="B126" s="291" t="s">
        <v>260</v>
      </c>
      <c r="C126" s="327">
        <v>45356014.748958141</v>
      </c>
      <c r="D126" s="327">
        <v>4121816.5448835641</v>
      </c>
      <c r="E126" s="328">
        <v>9.9961117819826181E-2</v>
      </c>
      <c r="F126" s="329">
        <v>127467104.93028833</v>
      </c>
      <c r="G126" s="329">
        <v>17211026.280924588</v>
      </c>
      <c r="H126" s="328">
        <v>0.15610047529133586</v>
      </c>
    </row>
    <row r="127" spans="1:8">
      <c r="A127" s="358"/>
      <c r="B127" s="292" t="s">
        <v>261</v>
      </c>
      <c r="C127" s="327">
        <v>28249249.697682418</v>
      </c>
      <c r="D127" s="327">
        <v>2411491.7907789648</v>
      </c>
      <c r="E127" s="332">
        <v>9.3332083978333549E-2</v>
      </c>
      <c r="F127" s="333">
        <v>80919591.032610625</v>
      </c>
      <c r="G127" s="333">
        <v>10134932.017137557</v>
      </c>
      <c r="H127" s="332">
        <v>0.14317978158123396</v>
      </c>
    </row>
    <row r="128" spans="1:8">
      <c r="A128" s="358"/>
      <c r="B128" s="291" t="s">
        <v>262</v>
      </c>
      <c r="C128" s="327">
        <v>107302006.06663729</v>
      </c>
      <c r="D128" s="327">
        <v>5789908.8342663795</v>
      </c>
      <c r="E128" s="328">
        <v>5.7036638904353669E-2</v>
      </c>
      <c r="F128" s="329">
        <v>296120425.37818944</v>
      </c>
      <c r="G128" s="329">
        <v>27269814.888360441</v>
      </c>
      <c r="H128" s="328">
        <v>0.10143110643742465</v>
      </c>
    </row>
    <row r="129" spans="1:8">
      <c r="A129" s="358"/>
      <c r="B129" s="292" t="s">
        <v>263</v>
      </c>
      <c r="C129" s="327">
        <v>16614728.010228675</v>
      </c>
      <c r="D129" s="327">
        <v>1592912.4961939063</v>
      </c>
      <c r="E129" s="332">
        <v>0.10603994535185579</v>
      </c>
      <c r="F129" s="333">
        <v>44515728.653529547</v>
      </c>
      <c r="G129" s="333">
        <v>5943062.418894358</v>
      </c>
      <c r="H129" s="332">
        <v>0.15407445217146956</v>
      </c>
    </row>
    <row r="130" spans="1:8">
      <c r="A130" s="358"/>
      <c r="B130" s="291" t="s">
        <v>264</v>
      </c>
      <c r="C130" s="327">
        <v>62370333.983860627</v>
      </c>
      <c r="D130" s="327">
        <v>5277737.9969688058</v>
      </c>
      <c r="E130" s="328">
        <v>9.2441723935281356E-2</v>
      </c>
      <c r="F130" s="329">
        <v>175858428.43651184</v>
      </c>
      <c r="G130" s="329">
        <v>21887642.873714477</v>
      </c>
      <c r="H130" s="328">
        <v>0.14215451842835178</v>
      </c>
    </row>
    <row r="131" spans="1:8">
      <c r="A131" s="358"/>
      <c r="B131" s="292" t="s">
        <v>265</v>
      </c>
      <c r="C131" s="327">
        <v>72409459.968256637</v>
      </c>
      <c r="D131" s="327">
        <v>6663448.1821877509</v>
      </c>
      <c r="E131" s="332">
        <v>0.10135136719577702</v>
      </c>
      <c r="F131" s="333">
        <v>209200368.92808983</v>
      </c>
      <c r="G131" s="333">
        <v>28982040.452912599</v>
      </c>
      <c r="H131" s="332">
        <v>0.16081627600327292</v>
      </c>
    </row>
    <row r="132" spans="1:8">
      <c r="A132" s="358"/>
      <c r="B132" s="291" t="s">
        <v>266</v>
      </c>
      <c r="C132" s="327">
        <v>68102518.633406624</v>
      </c>
      <c r="D132" s="327">
        <v>4756938.3169989139</v>
      </c>
      <c r="E132" s="328">
        <v>7.5095030990927333E-2</v>
      </c>
      <c r="F132" s="329">
        <v>191115400.99744222</v>
      </c>
      <c r="G132" s="329">
        <v>20486024.115957677</v>
      </c>
      <c r="H132" s="328">
        <v>0.12006153037871564</v>
      </c>
    </row>
    <row r="133" spans="1:8">
      <c r="A133" s="358"/>
      <c r="B133" s="292" t="s">
        <v>267</v>
      </c>
      <c r="C133" s="327">
        <v>474308342.18079561</v>
      </c>
      <c r="D133" s="327">
        <v>35226418.50696826</v>
      </c>
      <c r="E133" s="332">
        <v>8.0227439590831923E-2</v>
      </c>
      <c r="F133" s="333">
        <v>1415427266.5883498</v>
      </c>
      <c r="G133" s="333">
        <v>165996094.2826581</v>
      </c>
      <c r="H133" s="332">
        <v>0.13285733377079911</v>
      </c>
    </row>
    <row r="134" spans="1:8">
      <c r="A134" s="358"/>
      <c r="B134" s="291" t="s">
        <v>268</v>
      </c>
      <c r="C134" s="327">
        <v>205919888.56345025</v>
      </c>
      <c r="D134" s="327">
        <v>17220511.550949126</v>
      </c>
      <c r="E134" s="328">
        <v>9.1258974054844316E-2</v>
      </c>
      <c r="F134" s="329">
        <v>612864563.28706181</v>
      </c>
      <c r="G134" s="329">
        <v>75357336.160437703</v>
      </c>
      <c r="H134" s="328">
        <v>0.14019781010811466</v>
      </c>
    </row>
    <row r="135" spans="1:8">
      <c r="A135" s="358"/>
      <c r="B135" s="292" t="s">
        <v>269</v>
      </c>
      <c r="C135" s="327">
        <v>38956641.362176359</v>
      </c>
      <c r="D135" s="327">
        <v>2823775.8825545534</v>
      </c>
      <c r="E135" s="332">
        <v>7.8149790919491424E-2</v>
      </c>
      <c r="F135" s="333">
        <v>113322422.15737577</v>
      </c>
      <c r="G135" s="333">
        <v>13402087.673284903</v>
      </c>
      <c r="H135" s="332">
        <v>0.13412773028115474</v>
      </c>
    </row>
    <row r="136" spans="1:8">
      <c r="A136" s="358"/>
      <c r="B136" s="291" t="s">
        <v>270</v>
      </c>
      <c r="C136" s="327">
        <v>45662054.222191192</v>
      </c>
      <c r="D136" s="327">
        <v>3009346.8356841058</v>
      </c>
      <c r="E136" s="328">
        <v>7.0554649870504901E-2</v>
      </c>
      <c r="F136" s="329">
        <v>137986301.65689981</v>
      </c>
      <c r="G136" s="329">
        <v>15904189.008157387</v>
      </c>
      <c r="H136" s="328">
        <v>0.13027452313114291</v>
      </c>
    </row>
    <row r="137" spans="1:8">
      <c r="A137" s="358"/>
      <c r="B137" s="292" t="s">
        <v>271</v>
      </c>
      <c r="C137" s="327">
        <v>81338486.494877398</v>
      </c>
      <c r="D137" s="327">
        <v>4923246.1713581681</v>
      </c>
      <c r="E137" s="332">
        <v>6.4427542863368867E-2</v>
      </c>
      <c r="F137" s="333">
        <v>247472170.6107274</v>
      </c>
      <c r="G137" s="333">
        <v>25195978.682264775</v>
      </c>
      <c r="H137" s="332">
        <v>0.11335437440989564</v>
      </c>
    </row>
    <row r="138" spans="1:8">
      <c r="A138" s="358"/>
      <c r="B138" s="291" t="s">
        <v>272</v>
      </c>
      <c r="C138" s="327">
        <v>528644083.67217553</v>
      </c>
      <c r="D138" s="327">
        <v>44756991.483755827</v>
      </c>
      <c r="E138" s="328">
        <v>9.2494700119688258E-2</v>
      </c>
      <c r="F138" s="329">
        <v>1521445875.9670353</v>
      </c>
      <c r="G138" s="329">
        <v>178674196.18344474</v>
      </c>
      <c r="H138" s="328">
        <v>0.13306372101341979</v>
      </c>
    </row>
    <row r="139" spans="1:8">
      <c r="A139" s="358"/>
      <c r="B139" s="292" t="s">
        <v>273</v>
      </c>
      <c r="C139" s="327">
        <v>10889115.963004069</v>
      </c>
      <c r="D139" s="327">
        <v>1254903.7778895069</v>
      </c>
      <c r="E139" s="332">
        <v>0.13025494495838577</v>
      </c>
      <c r="F139" s="333">
        <v>31404296.135053094</v>
      </c>
      <c r="G139" s="333">
        <v>4953477.8479421362</v>
      </c>
      <c r="H139" s="332">
        <v>0.18727125165560127</v>
      </c>
    </row>
    <row r="140" spans="1:8">
      <c r="A140" s="358"/>
      <c r="B140" s="291" t="s">
        <v>274</v>
      </c>
      <c r="C140" s="327">
        <v>72221530.463589028</v>
      </c>
      <c r="D140" s="327">
        <v>6095479.0541172698</v>
      </c>
      <c r="E140" s="328">
        <v>9.217969203048719E-2</v>
      </c>
      <c r="F140" s="329">
        <v>214710933.35861686</v>
      </c>
      <c r="G140" s="329">
        <v>24259966.733261287</v>
      </c>
      <c r="H140" s="328">
        <v>0.12738169389806317</v>
      </c>
    </row>
    <row r="141" spans="1:8">
      <c r="A141" s="358"/>
      <c r="B141" s="292" t="s">
        <v>275</v>
      </c>
      <c r="C141" s="327">
        <v>27682989.013019945</v>
      </c>
      <c r="D141" s="327">
        <v>2539758.8000670075</v>
      </c>
      <c r="E141" s="332">
        <v>0.10101163528139714</v>
      </c>
      <c r="F141" s="333">
        <v>77680622.150776237</v>
      </c>
      <c r="G141" s="333">
        <v>9324211.8767477125</v>
      </c>
      <c r="H141" s="332">
        <v>0.13640581533419657</v>
      </c>
    </row>
    <row r="142" spans="1:8">
      <c r="A142" s="358"/>
      <c r="B142" s="291" t="s">
        <v>276</v>
      </c>
      <c r="C142" s="327">
        <v>78382630.661901191</v>
      </c>
      <c r="D142" s="327">
        <v>6886999.6188440025</v>
      </c>
      <c r="E142" s="328">
        <v>9.6327559018206416E-2</v>
      </c>
      <c r="F142" s="329">
        <v>220380744.55413356</v>
      </c>
      <c r="G142" s="329">
        <v>26010326.659205288</v>
      </c>
      <c r="H142" s="328">
        <v>0.13381833995575299</v>
      </c>
    </row>
    <row r="143" spans="1:8">
      <c r="A143" s="358"/>
      <c r="B143" s="292" t="s">
        <v>277</v>
      </c>
      <c r="C143" s="327">
        <v>50089143.964748546</v>
      </c>
      <c r="D143" s="327">
        <v>3939312.1999421045</v>
      </c>
      <c r="E143" s="332">
        <v>8.5359188740232808E-2</v>
      </c>
      <c r="F143" s="333">
        <v>146212524.20093915</v>
      </c>
      <c r="G143" s="333">
        <v>16080680.10704653</v>
      </c>
      <c r="H143" s="332">
        <v>0.12357221415723588</v>
      </c>
    </row>
    <row r="144" spans="1:8">
      <c r="A144" s="358"/>
      <c r="B144" s="291" t="s">
        <v>278</v>
      </c>
      <c r="C144" s="327">
        <v>39383757.494231336</v>
      </c>
      <c r="D144" s="327">
        <v>4110056.8041608557</v>
      </c>
      <c r="E144" s="328">
        <v>0.11651901342230966</v>
      </c>
      <c r="F144" s="329">
        <v>108138870.50488402</v>
      </c>
      <c r="G144" s="329">
        <v>15204748.304945812</v>
      </c>
      <c r="H144" s="328">
        <v>0.16360781104957725</v>
      </c>
    </row>
    <row r="145" spans="1:8">
      <c r="A145" s="358"/>
      <c r="B145" s="292" t="s">
        <v>279</v>
      </c>
      <c r="C145" s="327">
        <v>58055484.042186558</v>
      </c>
      <c r="D145" s="327">
        <v>4745272.5754779577</v>
      </c>
      <c r="E145" s="332">
        <v>8.9012450803000603E-2</v>
      </c>
      <c r="F145" s="333">
        <v>176770679.18072942</v>
      </c>
      <c r="G145" s="333">
        <v>19053031.226692259</v>
      </c>
      <c r="H145" s="332">
        <v>0.12080468783204772</v>
      </c>
    </row>
    <row r="146" spans="1:8">
      <c r="A146" s="358"/>
      <c r="B146" s="291" t="s">
        <v>280</v>
      </c>
      <c r="C146" s="327">
        <v>11099137.739475898</v>
      </c>
      <c r="D146" s="327">
        <v>891908.51045386121</v>
      </c>
      <c r="E146" s="328">
        <v>8.7380080376554425E-2</v>
      </c>
      <c r="F146" s="329">
        <v>30960367.183131546</v>
      </c>
      <c r="G146" s="329">
        <v>3682070.2875788547</v>
      </c>
      <c r="H146" s="328">
        <v>0.134981677986618</v>
      </c>
    </row>
    <row r="147" spans="1:8">
      <c r="A147" s="358"/>
      <c r="B147" s="292" t="s">
        <v>281</v>
      </c>
      <c r="C147" s="327">
        <v>46216804.527892135</v>
      </c>
      <c r="D147" s="327">
        <v>4434236.1782805696</v>
      </c>
      <c r="E147" s="332">
        <v>0.10612646262377963</v>
      </c>
      <c r="F147" s="333">
        <v>126367142.83182734</v>
      </c>
      <c r="G147" s="333">
        <v>16764185.953354344</v>
      </c>
      <c r="H147" s="332">
        <v>0.15295377452218153</v>
      </c>
    </row>
    <row r="148" spans="1:8">
      <c r="A148" s="358" t="s">
        <v>124</v>
      </c>
      <c r="B148" s="291" t="s">
        <v>210</v>
      </c>
      <c r="C148" s="327">
        <v>590471709.53169787</v>
      </c>
      <c r="D148" s="327">
        <v>56203620.2898224</v>
      </c>
      <c r="E148" s="328">
        <v>0.10519741197640146</v>
      </c>
      <c r="F148" s="329">
        <v>1654562953.0841911</v>
      </c>
      <c r="G148" s="329">
        <v>219942294.53693485</v>
      </c>
      <c r="H148" s="328">
        <v>0.15331041918750538</v>
      </c>
    </row>
    <row r="149" spans="1:8">
      <c r="A149" s="357"/>
      <c r="B149" s="292" t="s">
        <v>211</v>
      </c>
      <c r="C149" s="327">
        <v>111141330.03359166</v>
      </c>
      <c r="D149" s="327">
        <v>9707764.5692153573</v>
      </c>
      <c r="E149" s="332">
        <v>9.5705642651640263E-2</v>
      </c>
      <c r="F149" s="333">
        <v>320615280.61965293</v>
      </c>
      <c r="G149" s="333">
        <v>39356485.210885942</v>
      </c>
      <c r="H149" s="332">
        <v>0.13992979367520672</v>
      </c>
    </row>
    <row r="150" spans="1:8">
      <c r="A150" s="358"/>
      <c r="B150" s="291" t="s">
        <v>212</v>
      </c>
      <c r="C150" s="327">
        <v>41150888.403275505</v>
      </c>
      <c r="D150" s="327">
        <v>4393916.5688320547</v>
      </c>
      <c r="E150" s="328">
        <v>0.11953967776841443</v>
      </c>
      <c r="F150" s="329">
        <v>117105702.10449077</v>
      </c>
      <c r="G150" s="329">
        <v>16721490.746697009</v>
      </c>
      <c r="H150" s="328">
        <v>0.16657490775215184</v>
      </c>
    </row>
    <row r="151" spans="1:8">
      <c r="A151" s="358"/>
      <c r="B151" s="292" t="s">
        <v>213</v>
      </c>
      <c r="C151" s="327">
        <v>26071824.213095542</v>
      </c>
      <c r="D151" s="327">
        <v>2417069.2533186749</v>
      </c>
      <c r="E151" s="332">
        <v>0.1021811156965574</v>
      </c>
      <c r="F151" s="333">
        <v>75337274.219021678</v>
      </c>
      <c r="G151" s="333">
        <v>9941514.1589381471</v>
      </c>
      <c r="H151" s="332">
        <v>0.15202077550294091</v>
      </c>
    </row>
    <row r="152" spans="1:8">
      <c r="A152" s="358"/>
      <c r="B152" s="291" t="s">
        <v>214</v>
      </c>
      <c r="C152" s="327">
        <v>30664688.293020129</v>
      </c>
      <c r="D152" s="327">
        <v>3414041.3014588878</v>
      </c>
      <c r="E152" s="328">
        <v>0.12528294475049051</v>
      </c>
      <c r="F152" s="329">
        <v>86558788.366341874</v>
      </c>
      <c r="G152" s="329">
        <v>12838405.095485255</v>
      </c>
      <c r="H152" s="328">
        <v>0.17415000473228107</v>
      </c>
    </row>
    <row r="153" spans="1:8">
      <c r="A153" s="358"/>
      <c r="B153" s="292" t="s">
        <v>215</v>
      </c>
      <c r="C153" s="327">
        <v>60956029.450756952</v>
      </c>
      <c r="D153" s="327">
        <v>5768564.1982770264</v>
      </c>
      <c r="E153" s="332">
        <v>0.10452671040219243</v>
      </c>
      <c r="F153" s="333">
        <v>176773310.19355619</v>
      </c>
      <c r="G153" s="333">
        <v>23655152.044143617</v>
      </c>
      <c r="H153" s="332">
        <v>0.15448952841413452</v>
      </c>
    </row>
    <row r="154" spans="1:8">
      <c r="A154" s="358"/>
      <c r="B154" s="291" t="s">
        <v>216</v>
      </c>
      <c r="C154" s="327">
        <v>26884125.300800454</v>
      </c>
      <c r="D154" s="327">
        <v>2599698.1064263321</v>
      </c>
      <c r="E154" s="328">
        <v>0.10705206614997261</v>
      </c>
      <c r="F154" s="329">
        <v>75103551.831922144</v>
      </c>
      <c r="G154" s="329">
        <v>10437533.366057865</v>
      </c>
      <c r="H154" s="328">
        <v>0.1614067730421288</v>
      </c>
    </row>
    <row r="155" spans="1:8">
      <c r="A155" s="358"/>
      <c r="B155" s="292" t="s">
        <v>217</v>
      </c>
      <c r="C155" s="327">
        <v>12232315.970779555</v>
      </c>
      <c r="D155" s="327">
        <v>1197061.9720792156</v>
      </c>
      <c r="E155" s="332">
        <v>0.10847615942688749</v>
      </c>
      <c r="F155" s="333">
        <v>32562571.647152334</v>
      </c>
      <c r="G155" s="333">
        <v>4324467.6235681176</v>
      </c>
      <c r="H155" s="332">
        <v>0.15314298792710587</v>
      </c>
    </row>
    <row r="156" spans="1:8">
      <c r="A156" s="358"/>
      <c r="B156" s="291" t="s">
        <v>218</v>
      </c>
      <c r="C156" s="327">
        <v>32201521.777206507</v>
      </c>
      <c r="D156" s="327">
        <v>3491911.0884138644</v>
      </c>
      <c r="E156" s="328">
        <v>0.12162864645799604</v>
      </c>
      <c r="F156" s="329">
        <v>89858009.165944308</v>
      </c>
      <c r="G156" s="329">
        <v>13367076.271086633</v>
      </c>
      <c r="H156" s="328">
        <v>0.17475373570695821</v>
      </c>
    </row>
    <row r="157" spans="1:8">
      <c r="A157" s="358"/>
      <c r="B157" s="292" t="s">
        <v>219</v>
      </c>
      <c r="C157" s="327">
        <v>39379152.571402483</v>
      </c>
      <c r="D157" s="327">
        <v>4127210.4174771234</v>
      </c>
      <c r="E157" s="332">
        <v>0.11707753290459635</v>
      </c>
      <c r="F157" s="333">
        <v>110505769.25008386</v>
      </c>
      <c r="G157" s="333">
        <v>15296050.13731873</v>
      </c>
      <c r="H157" s="332">
        <v>0.16065639390451611</v>
      </c>
    </row>
    <row r="158" spans="1:8">
      <c r="A158" s="358"/>
      <c r="B158" s="291" t="s">
        <v>220</v>
      </c>
      <c r="C158" s="327">
        <v>21489010.749118775</v>
      </c>
      <c r="D158" s="327">
        <v>2015806.72856953</v>
      </c>
      <c r="E158" s="328">
        <v>0.10351695213804234</v>
      </c>
      <c r="F158" s="329">
        <v>58468537.264068805</v>
      </c>
      <c r="G158" s="329">
        <v>7590701.5259394497</v>
      </c>
      <c r="H158" s="328">
        <v>0.1491946623871572</v>
      </c>
    </row>
    <row r="159" spans="1:8">
      <c r="A159" s="358"/>
      <c r="B159" s="292" t="s">
        <v>221</v>
      </c>
      <c r="C159" s="327">
        <v>23995607.104775678</v>
      </c>
      <c r="D159" s="327">
        <v>2289764.8993816338</v>
      </c>
      <c r="E159" s="332">
        <v>0.10549071893707088</v>
      </c>
      <c r="F159" s="333">
        <v>64485732.984810598</v>
      </c>
      <c r="G159" s="333">
        <v>8979232.7175689116</v>
      </c>
      <c r="H159" s="332">
        <v>0.161769030191734</v>
      </c>
    </row>
    <row r="160" spans="1:8">
      <c r="A160" s="358"/>
      <c r="B160" s="291" t="s">
        <v>222</v>
      </c>
      <c r="C160" s="327">
        <v>418013577.88116103</v>
      </c>
      <c r="D160" s="327">
        <v>40449432.381631136</v>
      </c>
      <c r="E160" s="328">
        <v>0.10713261008434791</v>
      </c>
      <c r="F160" s="329">
        <v>1186837419.357578</v>
      </c>
      <c r="G160" s="329">
        <v>162353394.61513269</v>
      </c>
      <c r="H160" s="328">
        <v>0.1584733296899854</v>
      </c>
    </row>
    <row r="161" spans="1:8">
      <c r="A161" s="358"/>
      <c r="B161" s="292" t="s">
        <v>223</v>
      </c>
      <c r="C161" s="327">
        <v>93989308.396439418</v>
      </c>
      <c r="D161" s="327">
        <v>9054938.0669254363</v>
      </c>
      <c r="E161" s="332">
        <v>0.10661099896067541</v>
      </c>
      <c r="F161" s="333">
        <v>270266832.21153021</v>
      </c>
      <c r="G161" s="333">
        <v>35791638.944112659</v>
      </c>
      <c r="H161" s="332">
        <v>0.15264573810711188</v>
      </c>
    </row>
    <row r="162" spans="1:8">
      <c r="A162" s="358"/>
      <c r="B162" s="291" t="s">
        <v>224</v>
      </c>
      <c r="C162" s="327">
        <v>78869129.508971035</v>
      </c>
      <c r="D162" s="327">
        <v>7918963.6614740044</v>
      </c>
      <c r="E162" s="328">
        <v>0.11161303947471136</v>
      </c>
      <c r="F162" s="329">
        <v>229625486.60007644</v>
      </c>
      <c r="G162" s="329">
        <v>31864044.121911168</v>
      </c>
      <c r="H162" s="328">
        <v>0.161123643328144</v>
      </c>
    </row>
    <row r="163" spans="1:8">
      <c r="A163" s="358"/>
      <c r="B163" s="292" t="s">
        <v>225</v>
      </c>
      <c r="C163" s="327">
        <v>7439899.4465994099</v>
      </c>
      <c r="D163" s="327">
        <v>794387.29093369283</v>
      </c>
      <c r="E163" s="332">
        <v>0.11953740694860181</v>
      </c>
      <c r="F163" s="333">
        <v>20481409.812993292</v>
      </c>
      <c r="G163" s="333">
        <v>2879133.7356827334</v>
      </c>
      <c r="H163" s="332">
        <v>0.16356599129779326</v>
      </c>
    </row>
    <row r="164" spans="1:8">
      <c r="A164" s="358"/>
      <c r="B164" s="291" t="s">
        <v>226</v>
      </c>
      <c r="C164" s="327">
        <v>28563683.918206032</v>
      </c>
      <c r="D164" s="327">
        <v>2253820.2937521935</v>
      </c>
      <c r="E164" s="328">
        <v>8.5664461280497428E-2</v>
      </c>
      <c r="F164" s="329">
        <v>80575166.335205033</v>
      </c>
      <c r="G164" s="329">
        <v>9568200.4731977731</v>
      </c>
      <c r="H164" s="328">
        <v>0.13475016650890728</v>
      </c>
    </row>
    <row r="165" spans="1:8">
      <c r="A165" s="358"/>
      <c r="B165" s="292" t="s">
        <v>227</v>
      </c>
      <c r="C165" s="327">
        <v>14359193.506427415</v>
      </c>
      <c r="D165" s="327">
        <v>1332361.6250457577</v>
      </c>
      <c r="E165" s="332">
        <v>0.10227825438892854</v>
      </c>
      <c r="F165" s="333">
        <v>38197085.23107516</v>
      </c>
      <c r="G165" s="333">
        <v>5156916.8108655512</v>
      </c>
      <c r="H165" s="332">
        <v>0.1560802216647065</v>
      </c>
    </row>
    <row r="166" spans="1:8">
      <c r="A166" s="358"/>
      <c r="B166" s="291" t="s">
        <v>228</v>
      </c>
      <c r="C166" s="327">
        <v>11126839.22726839</v>
      </c>
      <c r="D166" s="327">
        <v>859183.96488298476</v>
      </c>
      <c r="E166" s="328">
        <v>8.3678692255136855E-2</v>
      </c>
      <c r="F166" s="329">
        <v>29812039.292947587</v>
      </c>
      <c r="G166" s="329">
        <v>3624899.1197881885</v>
      </c>
      <c r="H166" s="328">
        <v>0.13842287076095242</v>
      </c>
    </row>
    <row r="167" spans="1:8">
      <c r="A167" s="358"/>
      <c r="B167" s="292" t="s">
        <v>229</v>
      </c>
      <c r="C167" s="327">
        <v>283268255.29959506</v>
      </c>
      <c r="D167" s="327">
        <v>26527535.81006825</v>
      </c>
      <c r="E167" s="332">
        <v>0.10332422477748172</v>
      </c>
      <c r="F167" s="333">
        <v>778292903.66428471</v>
      </c>
      <c r="G167" s="333">
        <v>101731676.49591279</v>
      </c>
      <c r="H167" s="332">
        <v>0.15036580934691282</v>
      </c>
    </row>
    <row r="168" spans="1:8">
      <c r="A168" s="358"/>
      <c r="B168" s="291" t="s">
        <v>230</v>
      </c>
      <c r="C168" s="327">
        <v>13394827.463939903</v>
      </c>
      <c r="D168" s="327">
        <v>1514122.8439723607</v>
      </c>
      <c r="E168" s="328">
        <v>0.1274438589633497</v>
      </c>
      <c r="F168" s="329">
        <v>37136682.578036584</v>
      </c>
      <c r="G168" s="329">
        <v>5394008.5254882649</v>
      </c>
      <c r="H168" s="328">
        <v>0.16992924151754729</v>
      </c>
    </row>
    <row r="169" spans="1:8">
      <c r="A169" s="358"/>
      <c r="B169" s="292" t="s">
        <v>231</v>
      </c>
      <c r="C169" s="327">
        <v>27671146.486503389</v>
      </c>
      <c r="D169" s="327">
        <v>2646893.7146685794</v>
      </c>
      <c r="E169" s="332">
        <v>0.10577313691650765</v>
      </c>
      <c r="F169" s="333">
        <v>75902148.22099711</v>
      </c>
      <c r="G169" s="333">
        <v>10127307.953277022</v>
      </c>
      <c r="H169" s="332">
        <v>0.15396932796881513</v>
      </c>
    </row>
    <row r="170" spans="1:8">
      <c r="A170" s="358"/>
      <c r="B170" s="291" t="s">
        <v>232</v>
      </c>
      <c r="C170" s="327">
        <v>53956983.180995971</v>
      </c>
      <c r="D170" s="327">
        <v>4853184.0046349168</v>
      </c>
      <c r="E170" s="328">
        <v>9.8835203915775147E-2</v>
      </c>
      <c r="F170" s="329">
        <v>154834693.97376016</v>
      </c>
      <c r="G170" s="329">
        <v>19437281.901691735</v>
      </c>
      <c r="H170" s="328">
        <v>0.14355726305422875</v>
      </c>
    </row>
    <row r="171" spans="1:8">
      <c r="A171" s="358"/>
      <c r="B171" s="292" t="s">
        <v>233</v>
      </c>
      <c r="C171" s="327">
        <v>18424104.08798765</v>
      </c>
      <c r="D171" s="327">
        <v>1807363.7961394321</v>
      </c>
      <c r="E171" s="332">
        <v>0.10876765023679658</v>
      </c>
      <c r="F171" s="333">
        <v>51211182.381087877</v>
      </c>
      <c r="G171" s="333">
        <v>6900990.7370717004</v>
      </c>
      <c r="H171" s="332">
        <v>0.15574274181690742</v>
      </c>
    </row>
    <row r="172" spans="1:8">
      <c r="A172" s="358"/>
      <c r="B172" s="291" t="s">
        <v>234</v>
      </c>
      <c r="C172" s="327">
        <v>33689074.710514173</v>
      </c>
      <c r="D172" s="327">
        <v>3069893.0544594154</v>
      </c>
      <c r="E172" s="328">
        <v>0.10026045401681605</v>
      </c>
      <c r="F172" s="329">
        <v>93690921.309018895</v>
      </c>
      <c r="G172" s="329">
        <v>11290643.811637968</v>
      </c>
      <c r="H172" s="328">
        <v>0.13702191490795451</v>
      </c>
    </row>
    <row r="173" spans="1:8">
      <c r="A173" s="358"/>
      <c r="B173" s="292" t="s">
        <v>235</v>
      </c>
      <c r="C173" s="327">
        <v>9888037.5280772038</v>
      </c>
      <c r="D173" s="327">
        <v>1071995.8609366231</v>
      </c>
      <c r="E173" s="332">
        <v>0.12159605199374213</v>
      </c>
      <c r="F173" s="333">
        <v>26030112.688071661</v>
      </c>
      <c r="G173" s="333">
        <v>3818396.3905577958</v>
      </c>
      <c r="H173" s="332">
        <v>0.17190911046280494</v>
      </c>
    </row>
    <row r="174" spans="1:8">
      <c r="A174" s="358"/>
      <c r="B174" s="291" t="s">
        <v>236</v>
      </c>
      <c r="C174" s="327">
        <v>501071257.22377306</v>
      </c>
      <c r="D174" s="327">
        <v>44867516.285594523</v>
      </c>
      <c r="E174" s="328">
        <v>9.8349733374226422E-2</v>
      </c>
      <c r="F174" s="329">
        <v>1462226859.1696682</v>
      </c>
      <c r="G174" s="329">
        <v>191149768.0098567</v>
      </c>
      <c r="H174" s="328">
        <v>0.15038408711735926</v>
      </c>
    </row>
    <row r="175" spans="1:8">
      <c r="A175" s="358"/>
      <c r="B175" s="292" t="s">
        <v>237</v>
      </c>
      <c r="C175" s="327">
        <v>122376588.817755</v>
      </c>
      <c r="D175" s="327">
        <v>9269032.9148854464</v>
      </c>
      <c r="E175" s="332">
        <v>8.1948839234446666E-2</v>
      </c>
      <c r="F175" s="333">
        <v>371100611.72381574</v>
      </c>
      <c r="G175" s="333">
        <v>42204962.561108053</v>
      </c>
      <c r="H175" s="332">
        <v>0.12832326200894459</v>
      </c>
    </row>
    <row r="176" spans="1:8">
      <c r="A176" s="358"/>
      <c r="B176" s="291" t="s">
        <v>238</v>
      </c>
      <c r="C176" s="327">
        <v>40963896.662266262</v>
      </c>
      <c r="D176" s="327">
        <v>4054906.0044263899</v>
      </c>
      <c r="E176" s="328">
        <v>0.10986228374590037</v>
      </c>
      <c r="F176" s="329">
        <v>121684626.38080759</v>
      </c>
      <c r="G176" s="329">
        <v>17851065.668061376</v>
      </c>
      <c r="H176" s="328">
        <v>0.1719199991363683</v>
      </c>
    </row>
    <row r="177" spans="1:8">
      <c r="A177" s="358"/>
      <c r="B177" s="292" t="s">
        <v>239</v>
      </c>
      <c r="C177" s="327">
        <v>14948159.978164537</v>
      </c>
      <c r="D177" s="327">
        <v>1460047.5534718316</v>
      </c>
      <c r="E177" s="332">
        <v>0.1082469887186676</v>
      </c>
      <c r="F177" s="333">
        <v>42697672.108293183</v>
      </c>
      <c r="G177" s="333">
        <v>5586114.9970336333</v>
      </c>
      <c r="H177" s="332">
        <v>0.15052224783472695</v>
      </c>
    </row>
    <row r="178" spans="1:8">
      <c r="A178" s="358"/>
      <c r="B178" s="291" t="s">
        <v>240</v>
      </c>
      <c r="C178" s="327">
        <v>16921660.991413999</v>
      </c>
      <c r="D178" s="327">
        <v>1742304.9544086978</v>
      </c>
      <c r="E178" s="328">
        <v>0.11478121668410599</v>
      </c>
      <c r="F178" s="329">
        <v>47019136.092024416</v>
      </c>
      <c r="G178" s="329">
        <v>6595057.6641587988</v>
      </c>
      <c r="H178" s="328">
        <v>0.16314676600302194</v>
      </c>
    </row>
    <row r="179" spans="1:8">
      <c r="A179" s="358"/>
      <c r="B179" s="292" t="s">
        <v>241</v>
      </c>
      <c r="C179" s="327">
        <v>10688882.85039453</v>
      </c>
      <c r="D179" s="327">
        <v>975236.39587463439</v>
      </c>
      <c r="E179" s="332">
        <v>0.10039858877310108</v>
      </c>
      <c r="F179" s="333">
        <v>28873720.132574596</v>
      </c>
      <c r="G179" s="333">
        <v>3540132.0604009889</v>
      </c>
      <c r="H179" s="332">
        <v>0.13974064985644363</v>
      </c>
    </row>
    <row r="180" spans="1:8">
      <c r="A180" s="358"/>
      <c r="B180" s="291" t="s">
        <v>242</v>
      </c>
      <c r="C180" s="327">
        <v>29402592.705419563</v>
      </c>
      <c r="D180" s="327">
        <v>2910750.4516289793</v>
      </c>
      <c r="E180" s="328">
        <v>0.10987346307380698</v>
      </c>
      <c r="F180" s="329">
        <v>84886285.445010751</v>
      </c>
      <c r="G180" s="329">
        <v>11485381.26655519</v>
      </c>
      <c r="H180" s="328">
        <v>0.15647465647877332</v>
      </c>
    </row>
    <row r="181" spans="1:8">
      <c r="A181" s="358"/>
      <c r="B181" s="292" t="s">
        <v>243</v>
      </c>
      <c r="C181" s="327">
        <v>52953063.188480079</v>
      </c>
      <c r="D181" s="327">
        <v>4717196.7630804703</v>
      </c>
      <c r="E181" s="332">
        <v>9.7794382327017371E-2</v>
      </c>
      <c r="F181" s="333">
        <v>155476671.96080357</v>
      </c>
      <c r="G181" s="333">
        <v>21123507.993890643</v>
      </c>
      <c r="H181" s="332">
        <v>0.15722374799519212</v>
      </c>
    </row>
    <row r="182" spans="1:8">
      <c r="A182" s="358"/>
      <c r="B182" s="291" t="s">
        <v>244</v>
      </c>
      <c r="C182" s="327">
        <v>39273172.492095962</v>
      </c>
      <c r="D182" s="327">
        <v>3549985.3033112809</v>
      </c>
      <c r="E182" s="328">
        <v>9.9374820184739879E-2</v>
      </c>
      <c r="F182" s="329">
        <v>115817362.61736493</v>
      </c>
      <c r="G182" s="329">
        <v>15411694.52997157</v>
      </c>
      <c r="H182" s="328">
        <v>0.15349426803830626</v>
      </c>
    </row>
    <row r="183" spans="1:8">
      <c r="A183" s="358"/>
      <c r="B183" s="292" t="s">
        <v>245</v>
      </c>
      <c r="C183" s="327">
        <v>27779649.380715296</v>
      </c>
      <c r="D183" s="327">
        <v>2683222.9735190906</v>
      </c>
      <c r="E183" s="332">
        <v>0.10691653584391192</v>
      </c>
      <c r="F183" s="333">
        <v>77392070.629504219</v>
      </c>
      <c r="G183" s="333">
        <v>10321706.862878405</v>
      </c>
      <c r="H183" s="332">
        <v>0.15389370629915208</v>
      </c>
    </row>
    <row r="184" spans="1:8">
      <c r="A184" s="358"/>
      <c r="B184" s="291" t="s">
        <v>246</v>
      </c>
      <c r="C184" s="327">
        <v>781953646.55776894</v>
      </c>
      <c r="D184" s="327">
        <v>54599386.979418159</v>
      </c>
      <c r="E184" s="328">
        <v>7.5065741707582179E-2</v>
      </c>
      <c r="F184" s="329">
        <v>2430769052.3083715</v>
      </c>
      <c r="G184" s="329">
        <v>260610063.46168232</v>
      </c>
      <c r="H184" s="328">
        <v>0.12008800498076923</v>
      </c>
    </row>
    <row r="185" spans="1:8">
      <c r="A185" s="358"/>
      <c r="B185" s="292" t="s">
        <v>247</v>
      </c>
      <c r="C185" s="327">
        <v>17262566.16427616</v>
      </c>
      <c r="D185" s="327">
        <v>1177400.3456437252</v>
      </c>
      <c r="E185" s="332">
        <v>7.3197899164947997E-2</v>
      </c>
      <c r="F185" s="333">
        <v>53109261.033567704</v>
      </c>
      <c r="G185" s="333">
        <v>5999025.1625649631</v>
      </c>
      <c r="H185" s="332">
        <v>0.12734016401428122</v>
      </c>
    </row>
    <row r="186" spans="1:8">
      <c r="A186" s="358"/>
      <c r="B186" s="291" t="s">
        <v>248</v>
      </c>
      <c r="C186" s="327">
        <v>98931164.111288428</v>
      </c>
      <c r="D186" s="327">
        <v>7159766.0479551554</v>
      </c>
      <c r="E186" s="328">
        <v>7.8017401925315102E-2</v>
      </c>
      <c r="F186" s="329">
        <v>314887102.19599748</v>
      </c>
      <c r="G186" s="329">
        <v>32413185.226286769</v>
      </c>
      <c r="H186" s="328">
        <v>0.11474753341478389</v>
      </c>
    </row>
    <row r="187" spans="1:8">
      <c r="A187" s="358"/>
      <c r="B187" s="292" t="s">
        <v>249</v>
      </c>
      <c r="C187" s="327">
        <v>37649497.660524413</v>
      </c>
      <c r="D187" s="327">
        <v>2532701.6578117535</v>
      </c>
      <c r="E187" s="332">
        <v>7.2122230559305875E-2</v>
      </c>
      <c r="F187" s="333">
        <v>107408991.61067173</v>
      </c>
      <c r="G187" s="333">
        <v>10935683.502296537</v>
      </c>
      <c r="H187" s="332">
        <v>0.11335449894608902</v>
      </c>
    </row>
    <row r="188" spans="1:8">
      <c r="A188" s="358"/>
      <c r="B188" s="291" t="s">
        <v>250</v>
      </c>
      <c r="C188" s="327">
        <v>61110572.496029601</v>
      </c>
      <c r="D188" s="327">
        <v>4717226.9885316119</v>
      </c>
      <c r="E188" s="328">
        <v>8.3648645883305769E-2</v>
      </c>
      <c r="F188" s="329">
        <v>178260758.47657123</v>
      </c>
      <c r="G188" s="329">
        <v>20325339.235081643</v>
      </c>
      <c r="H188" s="328">
        <v>0.12869398981366797</v>
      </c>
    </row>
    <row r="189" spans="1:8">
      <c r="A189" s="358"/>
      <c r="B189" s="292" t="s">
        <v>251</v>
      </c>
      <c r="C189" s="327">
        <v>50248697.81116309</v>
      </c>
      <c r="D189" s="327">
        <v>3552849.4466804415</v>
      </c>
      <c r="E189" s="332">
        <v>7.6084910567398023E-2</v>
      </c>
      <c r="F189" s="333">
        <v>157738704.18684834</v>
      </c>
      <c r="G189" s="333">
        <v>17115846.039169222</v>
      </c>
      <c r="H189" s="332">
        <v>0.12171453677320743</v>
      </c>
    </row>
    <row r="190" spans="1:8">
      <c r="A190" s="358"/>
      <c r="B190" s="291" t="s">
        <v>252</v>
      </c>
      <c r="C190" s="327">
        <v>64425126.302372567</v>
      </c>
      <c r="D190" s="327">
        <v>4833781.6797159687</v>
      </c>
      <c r="E190" s="328">
        <v>8.1115499412278191E-2</v>
      </c>
      <c r="F190" s="329">
        <v>198774442.9653824</v>
      </c>
      <c r="G190" s="329">
        <v>22909413.979515463</v>
      </c>
      <c r="H190" s="328">
        <v>0.13026702415837624</v>
      </c>
    </row>
    <row r="191" spans="1:8">
      <c r="A191" s="358"/>
      <c r="B191" s="292" t="s">
        <v>253</v>
      </c>
      <c r="C191" s="327">
        <v>231105712.54668772</v>
      </c>
      <c r="D191" s="327">
        <v>15381554.172598571</v>
      </c>
      <c r="E191" s="332">
        <v>7.1301954720923197E-2</v>
      </c>
      <c r="F191" s="333">
        <v>754754248.83712232</v>
      </c>
      <c r="G191" s="333">
        <v>78972052.920047522</v>
      </c>
      <c r="H191" s="332">
        <v>0.11686021531371948</v>
      </c>
    </row>
    <row r="192" spans="1:8">
      <c r="A192" s="358"/>
      <c r="B192" s="291" t="s">
        <v>254</v>
      </c>
      <c r="C192" s="327">
        <v>94511880.838201806</v>
      </c>
      <c r="D192" s="327">
        <v>6529584.9366573691</v>
      </c>
      <c r="E192" s="328">
        <v>7.4214759568950378E-2</v>
      </c>
      <c r="F192" s="329">
        <v>289811489.81151348</v>
      </c>
      <c r="G192" s="329">
        <v>31407816.070366949</v>
      </c>
      <c r="H192" s="328">
        <v>0.12154554776891227</v>
      </c>
    </row>
    <row r="193" spans="1:8">
      <c r="A193" s="358"/>
      <c r="B193" s="292" t="s">
        <v>255</v>
      </c>
      <c r="C193" s="327">
        <v>33255735.941549428</v>
      </c>
      <c r="D193" s="327">
        <v>2677858.0635011531</v>
      </c>
      <c r="E193" s="332">
        <v>8.7575013353806866E-2</v>
      </c>
      <c r="F193" s="333">
        <v>95083362.622627124</v>
      </c>
      <c r="G193" s="333">
        <v>11779003.822465092</v>
      </c>
      <c r="H193" s="332">
        <v>0.14139720888701182</v>
      </c>
    </row>
    <row r="194" spans="1:8">
      <c r="A194" s="358"/>
      <c r="B194" s="291" t="s">
        <v>256</v>
      </c>
      <c r="C194" s="327">
        <v>13250882.622886462</v>
      </c>
      <c r="D194" s="327">
        <v>821702.87869777158</v>
      </c>
      <c r="E194" s="328">
        <v>6.6110788934560377E-2</v>
      </c>
      <c r="F194" s="329">
        <v>42192648.67922356</v>
      </c>
      <c r="G194" s="329">
        <v>3762564.6385230869</v>
      </c>
      <c r="H194" s="328">
        <v>9.7906750204819634E-2</v>
      </c>
    </row>
    <row r="195" spans="1:8">
      <c r="A195" s="358"/>
      <c r="B195" s="292" t="s">
        <v>257</v>
      </c>
      <c r="C195" s="327">
        <v>16842263.758443385</v>
      </c>
      <c r="D195" s="327">
        <v>1162742.594922144</v>
      </c>
      <c r="E195" s="332">
        <v>7.4156766829543919E-2</v>
      </c>
      <c r="F195" s="333">
        <v>48540296.534931429</v>
      </c>
      <c r="G195" s="333">
        <v>5273662.4675095156</v>
      </c>
      <c r="H195" s="332">
        <v>0.12188751404353818</v>
      </c>
    </row>
    <row r="196" spans="1:8">
      <c r="A196" s="358"/>
      <c r="B196" s="291" t="s">
        <v>258</v>
      </c>
      <c r="C196" s="327">
        <v>578440731.0005188</v>
      </c>
      <c r="D196" s="327">
        <v>46751530.045300007</v>
      </c>
      <c r="E196" s="328">
        <v>8.7930185456667989E-2</v>
      </c>
      <c r="F196" s="329">
        <v>1631464438.7212098</v>
      </c>
      <c r="G196" s="329">
        <v>199029609.42831039</v>
      </c>
      <c r="H196" s="328">
        <v>0.13894496654103172</v>
      </c>
    </row>
    <row r="197" spans="1:8">
      <c r="A197" s="358"/>
      <c r="B197" s="292" t="s">
        <v>259</v>
      </c>
      <c r="C197" s="327">
        <v>68489287.743361592</v>
      </c>
      <c r="D197" s="327">
        <v>6395377.0870528147</v>
      </c>
      <c r="E197" s="332">
        <v>0.10299523768846472</v>
      </c>
      <c r="F197" s="333">
        <v>199094650.8754563</v>
      </c>
      <c r="G197" s="333">
        <v>26033299.670669019</v>
      </c>
      <c r="H197" s="332">
        <v>0.15042815446334545</v>
      </c>
    </row>
    <row r="198" spans="1:8">
      <c r="A198" s="358"/>
      <c r="B198" s="291" t="s">
        <v>260</v>
      </c>
      <c r="C198" s="327">
        <v>42623389.984340824</v>
      </c>
      <c r="D198" s="327">
        <v>3853658.4208573699</v>
      </c>
      <c r="E198" s="328">
        <v>9.9398635622410775E-2</v>
      </c>
      <c r="F198" s="329">
        <v>119887365.99397957</v>
      </c>
      <c r="G198" s="329">
        <v>16215353.16823262</v>
      </c>
      <c r="H198" s="328">
        <v>0.1564101315895888</v>
      </c>
    </row>
    <row r="199" spans="1:8">
      <c r="A199" s="358"/>
      <c r="B199" s="292" t="s">
        <v>261</v>
      </c>
      <c r="C199" s="327">
        <v>26528059.67102176</v>
      </c>
      <c r="D199" s="327">
        <v>2238379.2277832069</v>
      </c>
      <c r="E199" s="332">
        <v>9.2153506630685125E-2</v>
      </c>
      <c r="F199" s="333">
        <v>76004713.530296847</v>
      </c>
      <c r="G199" s="333">
        <v>9539153.4141466618</v>
      </c>
      <c r="H199" s="332">
        <v>0.14352024413059575</v>
      </c>
    </row>
    <row r="200" spans="1:8">
      <c r="A200" s="358"/>
      <c r="B200" s="291" t="s">
        <v>262</v>
      </c>
      <c r="C200" s="327">
        <v>100126264.66467512</v>
      </c>
      <c r="D200" s="327">
        <v>5376886.7651997805</v>
      </c>
      <c r="E200" s="328">
        <v>5.6748517873166475E-2</v>
      </c>
      <c r="F200" s="329">
        <v>276402453.93404019</v>
      </c>
      <c r="G200" s="329">
        <v>25673051.514899731</v>
      </c>
      <c r="H200" s="328">
        <v>0.10239346190433019</v>
      </c>
    </row>
    <row r="201" spans="1:8">
      <c r="A201" s="358"/>
      <c r="B201" s="292" t="s">
        <v>263</v>
      </c>
      <c r="C201" s="327">
        <v>15628987.11688873</v>
      </c>
      <c r="D201" s="327">
        <v>1515515.2857720796</v>
      </c>
      <c r="E201" s="332">
        <v>0.10738075676253876</v>
      </c>
      <c r="F201" s="333">
        <v>41930389.848802097</v>
      </c>
      <c r="G201" s="333">
        <v>5677389.4206939489</v>
      </c>
      <c r="H201" s="332">
        <v>0.15660467695501643</v>
      </c>
    </row>
    <row r="202" spans="1:8">
      <c r="A202" s="358"/>
      <c r="B202" s="291" t="s">
        <v>264</v>
      </c>
      <c r="C202" s="327">
        <v>58488419.989627443</v>
      </c>
      <c r="D202" s="327">
        <v>4937070.7409237474</v>
      </c>
      <c r="E202" s="328">
        <v>9.2193209138297441E-2</v>
      </c>
      <c r="F202" s="329">
        <v>164951291.5959689</v>
      </c>
      <c r="G202" s="329">
        <v>20659083.953680605</v>
      </c>
      <c r="H202" s="328">
        <v>0.14317532659071996</v>
      </c>
    </row>
    <row r="203" spans="1:8">
      <c r="A203" s="358"/>
      <c r="B203" s="292" t="s">
        <v>265</v>
      </c>
      <c r="C203" s="327">
        <v>68058543.730196223</v>
      </c>
      <c r="D203" s="327">
        <v>6205087.5387999117</v>
      </c>
      <c r="E203" s="332">
        <v>0.10031917245819202</v>
      </c>
      <c r="F203" s="333">
        <v>196852097.68139789</v>
      </c>
      <c r="G203" s="333">
        <v>27294477.930264741</v>
      </c>
      <c r="H203" s="332">
        <v>0.1609746466736558</v>
      </c>
    </row>
    <row r="204" spans="1:8">
      <c r="A204" s="358"/>
      <c r="B204" s="291" t="s">
        <v>266</v>
      </c>
      <c r="C204" s="327">
        <v>63754706.675969757</v>
      </c>
      <c r="D204" s="327">
        <v>4424280.8244715482</v>
      </c>
      <c r="E204" s="328">
        <v>7.4570184875216536E-2</v>
      </c>
      <c r="F204" s="329">
        <v>179002601.54180849</v>
      </c>
      <c r="G204" s="329">
        <v>19385513.691072941</v>
      </c>
      <c r="H204" s="328">
        <v>0.12145011509795947</v>
      </c>
    </row>
    <row r="205" spans="1:8">
      <c r="A205" s="358"/>
      <c r="B205" s="292" t="s">
        <v>267</v>
      </c>
      <c r="C205" s="327">
        <v>444829698.14902371</v>
      </c>
      <c r="D205" s="327">
        <v>32954902.098449886</v>
      </c>
      <c r="E205" s="332">
        <v>8.0011941527986519E-2</v>
      </c>
      <c r="F205" s="333">
        <v>1328480447.9117258</v>
      </c>
      <c r="G205" s="333">
        <v>157452457.36635828</v>
      </c>
      <c r="H205" s="332">
        <v>0.13445661302513359</v>
      </c>
    </row>
    <row r="206" spans="1:8">
      <c r="A206" s="358"/>
      <c r="B206" s="291" t="s">
        <v>268</v>
      </c>
      <c r="C206" s="327">
        <v>193082793.28945816</v>
      </c>
      <c r="D206" s="327">
        <v>16122828.40467599</v>
      </c>
      <c r="E206" s="328">
        <v>9.1110033928710893E-2</v>
      </c>
      <c r="F206" s="329">
        <v>575228317.29118538</v>
      </c>
      <c r="G206" s="329">
        <v>71606541.3511976</v>
      </c>
      <c r="H206" s="328">
        <v>0.14218317152300883</v>
      </c>
    </row>
    <row r="207" spans="1:8">
      <c r="A207" s="358"/>
      <c r="B207" s="292" t="s">
        <v>269</v>
      </c>
      <c r="C207" s="327">
        <v>36564555.292332955</v>
      </c>
      <c r="D207" s="327">
        <v>2651541.1882506087</v>
      </c>
      <c r="E207" s="332">
        <v>7.818653865777811E-2</v>
      </c>
      <c r="F207" s="333">
        <v>106377458.50303243</v>
      </c>
      <c r="G207" s="333">
        <v>12684432.929713935</v>
      </c>
      <c r="H207" s="332">
        <v>0.13538289378634555</v>
      </c>
    </row>
    <row r="208" spans="1:8">
      <c r="A208" s="358"/>
      <c r="B208" s="291" t="s">
        <v>270</v>
      </c>
      <c r="C208" s="327">
        <v>42781039.324426539</v>
      </c>
      <c r="D208" s="327">
        <v>2811606.3351649866</v>
      </c>
      <c r="E208" s="328">
        <v>7.0343913458076099E-2</v>
      </c>
      <c r="F208" s="329">
        <v>129363920.05492239</v>
      </c>
      <c r="G208" s="329">
        <v>15048130.336855441</v>
      </c>
      <c r="H208" s="328">
        <v>0.1316364989820577</v>
      </c>
    </row>
    <row r="209" spans="1:9">
      <c r="A209" s="358"/>
      <c r="B209" s="292" t="s">
        <v>271</v>
      </c>
      <c r="C209" s="327">
        <v>76302287.231663093</v>
      </c>
      <c r="D209" s="327">
        <v>4610698.3720305264</v>
      </c>
      <c r="E209" s="332">
        <v>6.4312961190718929E-2</v>
      </c>
      <c r="F209" s="333">
        <v>232294203.46795082</v>
      </c>
      <c r="G209" s="333">
        <v>23906408.695682019</v>
      </c>
      <c r="H209" s="332">
        <v>0.11472077201933788</v>
      </c>
    </row>
    <row r="210" spans="1:9">
      <c r="A210" s="358"/>
      <c r="B210" s="291" t="s">
        <v>272</v>
      </c>
      <c r="C210" s="327">
        <v>494874469.28043067</v>
      </c>
      <c r="D210" s="327">
        <v>41522344.657495141</v>
      </c>
      <c r="E210" s="328">
        <v>9.1589610817486136E-2</v>
      </c>
      <c r="F210" s="329">
        <v>1425748182.9939632</v>
      </c>
      <c r="G210" s="329">
        <v>168212747.46292067</v>
      </c>
      <c r="H210" s="328">
        <v>0.13376382303842307</v>
      </c>
    </row>
    <row r="211" spans="1:9">
      <c r="A211" s="358"/>
      <c r="B211" s="292" t="s">
        <v>273</v>
      </c>
      <c r="C211" s="327">
        <v>10184285.490500448</v>
      </c>
      <c r="D211" s="327">
        <v>1147197.9974281788</v>
      </c>
      <c r="E211" s="332">
        <v>0.12694333194268706</v>
      </c>
      <c r="F211" s="333">
        <v>29459828.242567144</v>
      </c>
      <c r="G211" s="333">
        <v>4668607.9903524444</v>
      </c>
      <c r="H211" s="332">
        <v>0.18831699056585885</v>
      </c>
    </row>
    <row r="212" spans="1:9">
      <c r="A212" s="358"/>
      <c r="B212" s="291" t="s">
        <v>274</v>
      </c>
      <c r="C212" s="327">
        <v>67591008.633211896</v>
      </c>
      <c r="D212" s="327">
        <v>5643692.4371835738</v>
      </c>
      <c r="E212" s="328">
        <v>9.1104712580678551E-2</v>
      </c>
      <c r="F212" s="329">
        <v>201054221.74316892</v>
      </c>
      <c r="G212" s="329">
        <v>22715165.489013791</v>
      </c>
      <c r="H212" s="328">
        <v>0.12737067228079238</v>
      </c>
    </row>
    <row r="213" spans="1:9">
      <c r="A213" s="358"/>
      <c r="B213" s="292" t="s">
        <v>275</v>
      </c>
      <c r="C213" s="327">
        <v>25941476.812672954</v>
      </c>
      <c r="D213" s="327">
        <v>2379197.844386328</v>
      </c>
      <c r="E213" s="332">
        <v>0.1009748610305727</v>
      </c>
      <c r="F213" s="333">
        <v>72798854.755881429</v>
      </c>
      <c r="G213" s="333">
        <v>8744730.1595683023</v>
      </c>
      <c r="H213" s="332">
        <v>0.13652095340745063</v>
      </c>
    </row>
    <row r="214" spans="1:9">
      <c r="A214" s="358"/>
      <c r="B214" s="291" t="s">
        <v>276</v>
      </c>
      <c r="C214" s="327">
        <v>73458844.365272224</v>
      </c>
      <c r="D214" s="327">
        <v>6482985.4687854424</v>
      </c>
      <c r="E214" s="328">
        <v>9.6795854142088605E-2</v>
      </c>
      <c r="F214" s="329">
        <v>206548025.23669991</v>
      </c>
      <c r="G214" s="329">
        <v>24382048.853031874</v>
      </c>
      <c r="H214" s="328">
        <v>0.13384524013243687</v>
      </c>
    </row>
    <row r="215" spans="1:9">
      <c r="A215" s="358"/>
      <c r="B215" s="292" t="s">
        <v>277</v>
      </c>
      <c r="C215" s="327">
        <v>46855690.765910931</v>
      </c>
      <c r="D215" s="327">
        <v>3632060.6469385922</v>
      </c>
      <c r="E215" s="332">
        <v>8.4029514340683661E-2</v>
      </c>
      <c r="F215" s="333">
        <v>136991453.35421342</v>
      </c>
      <c r="G215" s="333">
        <v>15234059.737585098</v>
      </c>
      <c r="H215" s="332">
        <v>0.12511814917418365</v>
      </c>
    </row>
    <row r="216" spans="1:9">
      <c r="A216" s="358"/>
      <c r="B216" s="291" t="s">
        <v>278</v>
      </c>
      <c r="C216" s="327">
        <v>36860425.419679523</v>
      </c>
      <c r="D216" s="327">
        <v>3793524.2142762505</v>
      </c>
      <c r="E216" s="328">
        <v>0.11472270082738725</v>
      </c>
      <c r="F216" s="329">
        <v>101437218.53993499</v>
      </c>
      <c r="G216" s="329">
        <v>14339794.366288722</v>
      </c>
      <c r="H216" s="328">
        <v>0.16464085479381629</v>
      </c>
    </row>
    <row r="217" spans="1:9">
      <c r="A217" s="358"/>
      <c r="B217" s="292" t="s">
        <v>279</v>
      </c>
      <c r="C217" s="327">
        <v>54302541.362420686</v>
      </c>
      <c r="D217" s="327">
        <v>4379135.6680142209</v>
      </c>
      <c r="E217" s="332">
        <v>8.7717085946018888E-2</v>
      </c>
      <c r="F217" s="333">
        <v>165583924.79087135</v>
      </c>
      <c r="G217" s="333">
        <v>18042224.844082266</v>
      </c>
      <c r="H217" s="332">
        <v>0.12228559688948409</v>
      </c>
    </row>
    <row r="218" spans="1:9">
      <c r="A218" s="358"/>
      <c r="B218" s="291" t="s">
        <v>280</v>
      </c>
      <c r="C218" s="327">
        <v>10388371.034589794</v>
      </c>
      <c r="D218" s="327">
        <v>824872.43187900446</v>
      </c>
      <c r="E218" s="328">
        <v>8.6252162116193867E-2</v>
      </c>
      <c r="F218" s="329">
        <v>29034486.760018423</v>
      </c>
      <c r="G218" s="329">
        <v>3496080.803216815</v>
      </c>
      <c r="H218" s="328">
        <v>0.13689502818345281</v>
      </c>
    </row>
    <row r="219" spans="1:9">
      <c r="A219" s="358"/>
      <c r="B219" s="292" t="s">
        <v>281</v>
      </c>
      <c r="C219" s="327">
        <v>43413241.448684946</v>
      </c>
      <c r="D219" s="327">
        <v>4133657.2481330633</v>
      </c>
      <c r="E219" s="332">
        <v>0.10523678730985613</v>
      </c>
      <c r="F219" s="333">
        <v>118846209.32267389</v>
      </c>
      <c r="G219" s="333">
        <v>15790775.331444889</v>
      </c>
      <c r="H219" s="332">
        <v>0.15322603301819906</v>
      </c>
      <c r="I219" s="220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>
      <selection activeCell="S20" sqref="S20"/>
    </sheetView>
  </sheetViews>
  <sheetFormatPr defaultColWidth="9.1796875" defaultRowHeight="14.5"/>
  <cols>
    <col min="1" max="1" width="3.81640625" customWidth="1"/>
    <col min="2" max="2" width="50.1796875" bestFit="1" customWidth="1"/>
    <col min="3" max="4" width="10.54296875" bestFit="1" customWidth="1"/>
    <col min="5" max="5" width="12.6328125" style="21" bestFit="1" customWidth="1"/>
    <col min="6" max="6" width="12.6328125" bestFit="1" customWidth="1"/>
    <col min="7" max="7" width="11.6328125" bestFit="1" customWidth="1"/>
    <col min="8" max="8" width="12.6328125" style="21" bestFit="1" customWidth="1"/>
    <col min="9" max="9" width="3.81640625" customWidth="1"/>
    <col min="10" max="10" width="47.36328125" bestFit="1" customWidth="1"/>
    <col min="11" max="12" width="10.54296875" bestFit="1" customWidth="1"/>
    <col min="13" max="14" width="12.6328125" bestFit="1" customWidth="1"/>
    <col min="15" max="15" width="11.6328125" bestFit="1" customWidth="1"/>
    <col min="16" max="16" width="12.6328125" bestFit="1" customWidth="1"/>
  </cols>
  <sheetData>
    <row r="2" spans="2:16" ht="23.5">
      <c r="B2" s="399" t="s">
        <v>125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</row>
    <row r="3" spans="2:16" ht="15" thickBot="1">
      <c r="B3" s="400" t="str">
        <f>'HOME PAGE'!H5</f>
        <v>4 WEEKS  ENDING 11-30-2025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</row>
    <row r="4" spans="2:16" ht="15" thickBot="1">
      <c r="B4" s="405" t="s">
        <v>367</v>
      </c>
      <c r="C4" s="387" t="s">
        <v>99</v>
      </c>
      <c r="D4" s="388"/>
      <c r="E4" s="389"/>
      <c r="F4" s="402" t="s">
        <v>22</v>
      </c>
      <c r="G4" s="403"/>
      <c r="H4" s="404"/>
      <c r="I4" s="34"/>
      <c r="J4" s="401" t="s">
        <v>368</v>
      </c>
      <c r="K4" s="387" t="s">
        <v>99</v>
      </c>
      <c r="L4" s="388"/>
      <c r="M4" s="389"/>
      <c r="N4" s="402" t="s">
        <v>22</v>
      </c>
      <c r="O4" s="403"/>
      <c r="P4" s="404"/>
    </row>
    <row r="5" spans="2:16" ht="15" thickBot="1">
      <c r="B5" s="406"/>
      <c r="C5" s="35" t="s">
        <v>19</v>
      </c>
      <c r="D5" s="35" t="s">
        <v>25</v>
      </c>
      <c r="E5" s="35" t="s">
        <v>26</v>
      </c>
      <c r="F5" s="35" t="s">
        <v>19</v>
      </c>
      <c r="G5" s="35" t="s">
        <v>25</v>
      </c>
      <c r="H5" s="35" t="s">
        <v>26</v>
      </c>
      <c r="I5" s="36"/>
      <c r="J5" s="401"/>
      <c r="K5" s="37" t="s">
        <v>19</v>
      </c>
      <c r="L5" s="37" t="s">
        <v>25</v>
      </c>
      <c r="M5" s="37" t="s">
        <v>26</v>
      </c>
      <c r="N5" s="37" t="s">
        <v>19</v>
      </c>
      <c r="O5" s="37" t="s">
        <v>25</v>
      </c>
      <c r="P5" s="37" t="s">
        <v>26</v>
      </c>
    </row>
    <row r="6" spans="2:16" ht="15" thickBot="1">
      <c r="B6" s="255" t="s">
        <v>369</v>
      </c>
      <c r="C6" s="256">
        <f>'Region and Market Data'!C4</f>
        <v>44673183.504957102</v>
      </c>
      <c r="D6" s="278">
        <f>'Region and Market Data'!D4</f>
        <v>3081771.13128189</v>
      </c>
      <c r="E6" s="279">
        <f>'Region and Market Data'!E4</f>
        <v>7.4096332762011718E-2</v>
      </c>
      <c r="F6" s="280">
        <f>'Region and Market Data'!F4</f>
        <v>129219179.57693787</v>
      </c>
      <c r="G6" s="280">
        <f>'Region and Market Data'!G4</f>
        <v>14564559.366652474</v>
      </c>
      <c r="H6" s="281">
        <f>'Region and Market Data'!H4</f>
        <v>0.12702985139142192</v>
      </c>
      <c r="I6" s="36"/>
      <c r="J6" s="255" t="s">
        <v>370</v>
      </c>
      <c r="K6" s="256">
        <f>'Region and Market Data'!C40</f>
        <v>59995670.601729155</v>
      </c>
      <c r="L6" s="278">
        <f>'Region and Market Data'!D40</f>
        <v>2982401.7181789204</v>
      </c>
      <c r="M6" s="279">
        <f>'Region and Market Data'!E40</f>
        <v>5.2310659896917758E-2</v>
      </c>
      <c r="N6" s="280">
        <f>'Region and Market Data'!F40</f>
        <v>191135968.41054168</v>
      </c>
      <c r="O6" s="280">
        <f>'Region and Market Data'!G40</f>
        <v>16482225.542851239</v>
      </c>
      <c r="P6" s="281">
        <f>'Region and Market Data'!H40</f>
        <v>9.4370869311042521E-2</v>
      </c>
    </row>
    <row r="7" spans="2:16">
      <c r="B7" s="87" t="s">
        <v>211</v>
      </c>
      <c r="C7" s="82">
        <f>'Region and Market Data'!C5</f>
        <v>8341125.1339995526</v>
      </c>
      <c r="D7" s="69">
        <f>'Region and Market Data'!D5</f>
        <v>517744.60874101426</v>
      </c>
      <c r="E7" s="84">
        <f>'Region and Market Data'!E5</f>
        <v>6.6179141749455481E-2</v>
      </c>
      <c r="F7" s="85">
        <f>'Region and Market Data'!F5</f>
        <v>24908676.944720741</v>
      </c>
      <c r="G7" s="85">
        <f>'Region and Market Data'!G5</f>
        <v>2412338.3884243444</v>
      </c>
      <c r="H7" s="86">
        <f>'Region and Market Data'!H5</f>
        <v>0.10723248951768491</v>
      </c>
      <c r="I7" s="34"/>
      <c r="J7" s="87" t="s">
        <v>247</v>
      </c>
      <c r="K7" s="82">
        <f>'Region and Market Data'!C41</f>
        <v>1310763.7714010552</v>
      </c>
      <c r="L7" s="69">
        <f>'Region and Market Data'!D41</f>
        <v>70716.52348995395</v>
      </c>
      <c r="M7" s="84">
        <f>'Region and Market Data'!E41</f>
        <v>5.7027281508086218E-2</v>
      </c>
      <c r="N7" s="85">
        <f>'Region and Market Data'!F41</f>
        <v>4153808.8006984429</v>
      </c>
      <c r="O7" s="85">
        <f>'Region and Market Data'!G41</f>
        <v>403831.51245972561</v>
      </c>
      <c r="P7" s="86">
        <f>'Region and Market Data'!H41</f>
        <v>0.10768905553809273</v>
      </c>
    </row>
    <row r="8" spans="2:16">
      <c r="B8" s="87" t="s">
        <v>212</v>
      </c>
      <c r="C8" s="82">
        <f>'Region and Market Data'!C6</f>
        <v>3083859.134335333</v>
      </c>
      <c r="D8" s="69">
        <f>'Region and Market Data'!D6</f>
        <v>194766.77422167268</v>
      </c>
      <c r="E8" s="84">
        <f>'Region and Market Data'!E6</f>
        <v>6.7414519836953332E-2</v>
      </c>
      <c r="F8" s="85">
        <f>'Region and Market Data'!F6</f>
        <v>9077229.8101477213</v>
      </c>
      <c r="G8" s="85">
        <f>'Region and Market Data'!G6</f>
        <v>1008851.2132809889</v>
      </c>
      <c r="H8" s="86">
        <f>'Region and Market Data'!H6</f>
        <v>0.12503766415631082</v>
      </c>
      <c r="I8" s="34"/>
      <c r="J8" s="87" t="s">
        <v>248</v>
      </c>
      <c r="K8" s="82">
        <f>'Region and Market Data'!C42</f>
        <v>7664142.0484165512</v>
      </c>
      <c r="L8" s="69">
        <f>'Region and Market Data'!D42</f>
        <v>431973.62579257507</v>
      </c>
      <c r="M8" s="84">
        <f>'Region and Market Data'!E42</f>
        <v>5.9729475386836518E-2</v>
      </c>
      <c r="N8" s="85">
        <f>'Region and Market Data'!F42</f>
        <v>25031862.507066533</v>
      </c>
      <c r="O8" s="85">
        <f>'Region and Market Data'!G42</f>
        <v>2317782.0231076367</v>
      </c>
      <c r="P8" s="86">
        <f>'Region and Market Data'!H42</f>
        <v>0.10204163997501449</v>
      </c>
    </row>
    <row r="9" spans="2:16">
      <c r="B9" s="87" t="s">
        <v>213</v>
      </c>
      <c r="C9" s="82">
        <f>'Region and Market Data'!C7</f>
        <v>1973016.5252883085</v>
      </c>
      <c r="D9" s="69">
        <f>'Region and Market Data'!D7</f>
        <v>129597.60121103167</v>
      </c>
      <c r="E9" s="84">
        <f>'Region and Market Data'!E7</f>
        <v>7.0302848429258546E-2</v>
      </c>
      <c r="F9" s="85">
        <f>'Region and Market Data'!F7</f>
        <v>5902290.2714626025</v>
      </c>
      <c r="G9" s="85">
        <f>'Region and Market Data'!G7</f>
        <v>635862.76444685645</v>
      </c>
      <c r="H9" s="86">
        <f>'Region and Market Data'!H7</f>
        <v>0.12073891904897255</v>
      </c>
      <c r="I9" s="34"/>
      <c r="J9" s="87" t="s">
        <v>249</v>
      </c>
      <c r="K9" s="82">
        <f>'Region and Market Data'!C43</f>
        <v>2898879.0387931373</v>
      </c>
      <c r="L9" s="69">
        <f>'Region and Market Data'!D43</f>
        <v>143811.65873722546</v>
      </c>
      <c r="M9" s="84">
        <f>'Region and Market Data'!E43</f>
        <v>5.2198962456702934E-2</v>
      </c>
      <c r="N9" s="85">
        <f>'Region and Market Data'!F43</f>
        <v>8455830.1330883056</v>
      </c>
      <c r="O9" s="85">
        <f>'Region and Market Data'!G43</f>
        <v>700530.86500237789</v>
      </c>
      <c r="P9" s="86">
        <f>'Region and Market Data'!H43</f>
        <v>9.0329314290314253E-2</v>
      </c>
    </row>
    <row r="10" spans="2:16">
      <c r="B10" s="87" t="s">
        <v>214</v>
      </c>
      <c r="C10" s="82">
        <f>'Region and Market Data'!C8</f>
        <v>2317625.4072274873</v>
      </c>
      <c r="D10" s="69">
        <f>'Region and Market Data'!D8</f>
        <v>169174.23426933447</v>
      </c>
      <c r="E10" s="84">
        <f>'Region and Market Data'!E8</f>
        <v>7.8742415186658574E-2</v>
      </c>
      <c r="F10" s="85">
        <f>'Region and Market Data'!F8</f>
        <v>6755903.985751343</v>
      </c>
      <c r="G10" s="85">
        <f>'Region and Market Data'!G8</f>
        <v>789819.37311362848</v>
      </c>
      <c r="H10" s="86">
        <f>'Region and Market Data'!H8</f>
        <v>0.13238487624539991</v>
      </c>
      <c r="I10" s="34"/>
      <c r="J10" s="87" t="s">
        <v>250</v>
      </c>
      <c r="K10" s="82">
        <f>'Region and Market Data'!C44</f>
        <v>4709340.3330074288</v>
      </c>
      <c r="L10" s="69">
        <f>'Region and Market Data'!D44</f>
        <v>240243.94489660766</v>
      </c>
      <c r="M10" s="84">
        <f>'Region and Market Data'!E44</f>
        <v>5.3756715906985331E-2</v>
      </c>
      <c r="N10" s="85">
        <f>'Region and Market Data'!F44</f>
        <v>14096155.847120004</v>
      </c>
      <c r="O10" s="85">
        <f>'Region and Market Data'!G44</f>
        <v>1271126.1967242211</v>
      </c>
      <c r="P10" s="86">
        <f>'Region and Market Data'!H44</f>
        <v>9.9112924599359026E-2</v>
      </c>
    </row>
    <row r="11" spans="2:16">
      <c r="B11" s="87" t="s">
        <v>215</v>
      </c>
      <c r="C11" s="82">
        <f>'Region and Market Data'!C9</f>
        <v>4659793.3943869593</v>
      </c>
      <c r="D11" s="69">
        <f>'Region and Market Data'!D9</f>
        <v>312840.41865593847</v>
      </c>
      <c r="E11" s="84">
        <f>'Region and Market Data'!E9</f>
        <v>7.1967748536163667E-2</v>
      </c>
      <c r="F11" s="85">
        <f>'Region and Market Data'!F9</f>
        <v>14008821.326133709</v>
      </c>
      <c r="G11" s="85">
        <f>'Region and Market Data'!G9</f>
        <v>1701202.0230521355</v>
      </c>
      <c r="H11" s="86">
        <f>'Region and Market Data'!H9</f>
        <v>0.13822348426280862</v>
      </c>
      <c r="I11" s="34"/>
      <c r="J11" s="87" t="s">
        <v>251</v>
      </c>
      <c r="K11" s="82">
        <f>'Region and Market Data'!C45</f>
        <v>3875248.0426870906</v>
      </c>
      <c r="L11" s="69">
        <f>'Region and Market Data'!D45</f>
        <v>220933.14070525067</v>
      </c>
      <c r="M11" s="84">
        <f>'Region and Market Data'!E45</f>
        <v>6.0458156078840461E-2</v>
      </c>
      <c r="N11" s="85">
        <f>'Region and Market Data'!F45</f>
        <v>12460128.90495521</v>
      </c>
      <c r="O11" s="85">
        <f>'Region and Market Data'!G45</f>
        <v>1103897.3524024189</v>
      </c>
      <c r="P11" s="86">
        <f>'Region and Market Data'!H45</f>
        <v>9.7206308914533482E-2</v>
      </c>
    </row>
    <row r="12" spans="2:16">
      <c r="B12" s="87" t="s">
        <v>216</v>
      </c>
      <c r="C12" s="82">
        <f>'Region and Market Data'!C10</f>
        <v>2036962.0702435093</v>
      </c>
      <c r="D12" s="69">
        <f>'Region and Market Data'!D10</f>
        <v>148162.78366648848</v>
      </c>
      <c r="E12" s="84">
        <f>'Region and Market Data'!E10</f>
        <v>7.8442841819893264E-2</v>
      </c>
      <c r="F12" s="85">
        <f>'Region and Market Data'!F10</f>
        <v>5848149.2964949561</v>
      </c>
      <c r="G12" s="85">
        <f>'Region and Market Data'!G10</f>
        <v>728476.43211909384</v>
      </c>
      <c r="H12" s="86">
        <f>'Region and Market Data'!H10</f>
        <v>0.14228964455679186</v>
      </c>
      <c r="I12" s="34"/>
      <c r="J12" s="87" t="s">
        <v>252</v>
      </c>
      <c r="K12" s="82">
        <f>'Region and Market Data'!C46</f>
        <v>4868326.0048458735</v>
      </c>
      <c r="L12" s="69">
        <f>'Region and Market Data'!D46</f>
        <v>276396.795010373</v>
      </c>
      <c r="M12" s="84">
        <f>'Region and Market Data'!E46</f>
        <v>6.0191867596381031E-2</v>
      </c>
      <c r="N12" s="85">
        <f>'Region and Market Data'!F46</f>
        <v>15452998.011767302</v>
      </c>
      <c r="O12" s="85">
        <f>'Region and Market Data'!G46</f>
        <v>1548979.9917931277</v>
      </c>
      <c r="P12" s="86">
        <f>'Region and Market Data'!H46</f>
        <v>0.11140520600360995</v>
      </c>
    </row>
    <row r="13" spans="2:16">
      <c r="B13" s="87" t="s">
        <v>217</v>
      </c>
      <c r="C13" s="82">
        <f>'Region and Market Data'!C11</f>
        <v>938077.00739768287</v>
      </c>
      <c r="D13" s="69">
        <f>'Region and Market Data'!D11</f>
        <v>77490.725328202825</v>
      </c>
      <c r="E13" s="84">
        <f>'Region and Market Data'!E11</f>
        <v>9.0044109396978003E-2</v>
      </c>
      <c r="F13" s="85">
        <f>'Region and Market Data'!F11</f>
        <v>2585721.0693006041</v>
      </c>
      <c r="G13" s="85">
        <f>'Region and Market Data'!G11</f>
        <v>332522.83193173911</v>
      </c>
      <c r="H13" s="86">
        <f>'Region and Market Data'!H11</f>
        <v>0.14757815198721136</v>
      </c>
      <c r="I13" s="34"/>
      <c r="J13" s="87" t="s">
        <v>253</v>
      </c>
      <c r="K13" s="82">
        <f>'Region and Market Data'!C47</f>
        <v>17819725.93419899</v>
      </c>
      <c r="L13" s="69">
        <f>'Region and Market Data'!D47</f>
        <v>787986.62764181569</v>
      </c>
      <c r="M13" s="84">
        <f>'Region and Market Data'!E47</f>
        <v>4.6265775529950891E-2</v>
      </c>
      <c r="N13" s="85">
        <f>'Region and Market Data'!F47</f>
        <v>59509587.452509515</v>
      </c>
      <c r="O13" s="85">
        <f>'Region and Market Data'!G47</f>
        <v>4640347.0064861104</v>
      </c>
      <c r="P13" s="86">
        <f>'Region and Market Data'!H47</f>
        <v>8.4571008615491328E-2</v>
      </c>
    </row>
    <row r="14" spans="2:16">
      <c r="B14" s="87" t="s">
        <v>218</v>
      </c>
      <c r="C14" s="82">
        <f>'Region and Market Data'!C12</f>
        <v>2461319.4299541498</v>
      </c>
      <c r="D14" s="69">
        <f>'Region and Market Data'!D12</f>
        <v>193220.15456660744</v>
      </c>
      <c r="E14" s="84">
        <f>'Region and Market Data'!E12</f>
        <v>8.5190342708254069E-2</v>
      </c>
      <c r="F14" s="85">
        <f>'Region and Market Data'!F12</f>
        <v>7092688.4720601318</v>
      </c>
      <c r="G14" s="85">
        <f>'Region and Market Data'!G12</f>
        <v>899737.3456336949</v>
      </c>
      <c r="H14" s="86">
        <f>'Region and Market Data'!H12</f>
        <v>0.1452841024038368</v>
      </c>
      <c r="I14" s="34"/>
      <c r="J14" s="87" t="s">
        <v>254</v>
      </c>
      <c r="K14" s="82">
        <f>'Region and Market Data'!C48</f>
        <v>7322591.4803080764</v>
      </c>
      <c r="L14" s="69">
        <f>'Region and Market Data'!D48</f>
        <v>330888.50669428799</v>
      </c>
      <c r="M14" s="84">
        <f>'Region and Market Data'!E48</f>
        <v>4.732588154031124E-2</v>
      </c>
      <c r="N14" s="85">
        <f>'Region and Market Data'!F48</f>
        <v>22997209.0925004</v>
      </c>
      <c r="O14" s="85">
        <f>'Region and Market Data'!G48</f>
        <v>1799799.7533132695</v>
      </c>
      <c r="P14" s="86">
        <f>'Region and Market Data'!H48</f>
        <v>8.4906590447636626E-2</v>
      </c>
    </row>
    <row r="15" spans="2:16">
      <c r="B15" s="87" t="s">
        <v>219</v>
      </c>
      <c r="C15" s="82">
        <f>'Region and Market Data'!C13</f>
        <v>2999878.6912574703</v>
      </c>
      <c r="D15" s="69">
        <f>'Region and Market Data'!D13</f>
        <v>244822.87270146888</v>
      </c>
      <c r="E15" s="84">
        <f>'Region and Market Data'!E13</f>
        <v>8.8863126130702894E-2</v>
      </c>
      <c r="F15" s="85">
        <f>'Region and Market Data'!F13</f>
        <v>8692955.8845989332</v>
      </c>
      <c r="G15" s="85">
        <f>'Region and Market Data'!G13</f>
        <v>1082293.8660214543</v>
      </c>
      <c r="H15" s="86">
        <f>'Region and Market Data'!H13</f>
        <v>0.14220758501423345</v>
      </c>
      <c r="I15" s="34"/>
      <c r="J15" s="87" t="s">
        <v>255</v>
      </c>
      <c r="K15" s="82">
        <f>'Region and Market Data'!C49</f>
        <v>2503996.7974337623</v>
      </c>
      <c r="L15" s="69">
        <f>'Region and Market Data'!D49</f>
        <v>114168.6461981046</v>
      </c>
      <c r="M15" s="84">
        <f>'Region and Market Data'!E49</f>
        <v>4.7772743048103201E-2</v>
      </c>
      <c r="N15" s="85">
        <f>'Region and Market Data'!F49</f>
        <v>7441380.7975430489</v>
      </c>
      <c r="O15" s="85">
        <f>'Region and Market Data'!G49</f>
        <v>707693.94119130261</v>
      </c>
      <c r="P15" s="86">
        <f>'Region and Market Data'!H49</f>
        <v>0.10509754259269566</v>
      </c>
    </row>
    <row r="16" spans="2:16">
      <c r="B16" s="87" t="s">
        <v>220</v>
      </c>
      <c r="C16" s="82">
        <f>'Region and Market Data'!C14</f>
        <v>1639044.4876716177</v>
      </c>
      <c r="D16" s="69">
        <f>'Region and Market Data'!D14</f>
        <v>132926.76681976719</v>
      </c>
      <c r="E16" s="84">
        <f>'Region and Market Data'!E14</f>
        <v>8.8257886471573191E-2</v>
      </c>
      <c r="F16" s="85">
        <f>'Region and Market Data'!F14</f>
        <v>4590249.7301950417</v>
      </c>
      <c r="G16" s="85">
        <f>'Region and Market Data'!G14</f>
        <v>557425.53303017467</v>
      </c>
      <c r="H16" s="86">
        <f>'Region and Market Data'!H14</f>
        <v>0.13822212568106806</v>
      </c>
      <c r="I16" s="34"/>
      <c r="J16" s="87" t="s">
        <v>256</v>
      </c>
      <c r="K16" s="82">
        <f>'Region and Market Data'!C50</f>
        <v>1006494.6162158047</v>
      </c>
      <c r="L16" s="69">
        <f>'Region and Market Data'!D50</f>
        <v>61962.409182188567</v>
      </c>
      <c r="M16" s="84">
        <f>'Region and Market Data'!E50</f>
        <v>6.5601160787080823E-2</v>
      </c>
      <c r="N16" s="85">
        <f>'Region and Market Data'!F50</f>
        <v>3269543.2940500844</v>
      </c>
      <c r="O16" s="85">
        <f>'Region and Market Data'!G50</f>
        <v>319968.49729339173</v>
      </c>
      <c r="P16" s="86">
        <f>'Region and Market Data'!H50</f>
        <v>0.10847953326873562</v>
      </c>
    </row>
    <row r="17" spans="2:16" ht="15" thickBot="1">
      <c r="B17" s="88" t="s">
        <v>221</v>
      </c>
      <c r="C17" s="89">
        <f>'Region and Market Data'!C15</f>
        <v>1807785.8618723128</v>
      </c>
      <c r="D17" s="90">
        <f>'Region and Market Data'!D15</f>
        <v>110541.49414158147</v>
      </c>
      <c r="E17" s="91">
        <f>'Region and Market Data'!E15</f>
        <v>6.5129981423581854E-2</v>
      </c>
      <c r="F17" s="92">
        <f>'Region and Market Data'!F15</f>
        <v>5018134.2837643102</v>
      </c>
      <c r="G17" s="92">
        <f>'Region and Market Data'!G15</f>
        <v>544659.76251915749</v>
      </c>
      <c r="H17" s="93">
        <f>'Region and Market Data'!H15</f>
        <v>0.12175318310912302</v>
      </c>
      <c r="I17" s="34"/>
      <c r="J17" s="88" t="s">
        <v>257</v>
      </c>
      <c r="K17" s="89">
        <f>'Region and Market Data'!C51</f>
        <v>1280154.8884241709</v>
      </c>
      <c r="L17" s="90">
        <f>'Region and Market Data'!D51</f>
        <v>75987.842005719896</v>
      </c>
      <c r="M17" s="91">
        <f>'Region and Market Data'!E51</f>
        <v>6.3104070346161875E-2</v>
      </c>
      <c r="N17" s="92">
        <f>'Region and Market Data'!F51</f>
        <v>3789781.0336656631</v>
      </c>
      <c r="O17" s="92">
        <f>'Region and Market Data'!G51</f>
        <v>373990.61042250367</v>
      </c>
      <c r="P17" s="93">
        <f>'Region and Market Data'!H51</f>
        <v>0.10948874611206802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401" t="s">
        <v>371</v>
      </c>
      <c r="C20" s="387" t="s">
        <v>99</v>
      </c>
      <c r="D20" s="388"/>
      <c r="E20" s="389"/>
      <c r="F20" s="402" t="s">
        <v>22</v>
      </c>
      <c r="G20" s="403"/>
      <c r="H20" s="404"/>
      <c r="I20" s="34"/>
      <c r="J20" s="405" t="s">
        <v>372</v>
      </c>
      <c r="K20" s="387" t="s">
        <v>99</v>
      </c>
      <c r="L20" s="388"/>
      <c r="M20" s="389"/>
      <c r="N20" s="402" t="s">
        <v>22</v>
      </c>
      <c r="O20" s="403"/>
      <c r="P20" s="404"/>
    </row>
    <row r="21" spans="2:16" ht="15" thickBot="1">
      <c r="B21" s="401"/>
      <c r="C21" s="44" t="s">
        <v>19</v>
      </c>
      <c r="D21" s="37" t="s">
        <v>25</v>
      </c>
      <c r="E21" s="37" t="s">
        <v>26</v>
      </c>
      <c r="F21" s="37" t="s">
        <v>19</v>
      </c>
      <c r="G21" s="37" t="s">
        <v>25</v>
      </c>
      <c r="H21" s="37" t="s">
        <v>26</v>
      </c>
      <c r="I21" s="36"/>
      <c r="J21" s="406"/>
      <c r="K21" s="37" t="s">
        <v>19</v>
      </c>
      <c r="L21" s="37" t="s">
        <v>25</v>
      </c>
      <c r="M21" s="37" t="s">
        <v>26</v>
      </c>
      <c r="N21" s="37" t="s">
        <v>19</v>
      </c>
      <c r="O21" s="37" t="s">
        <v>25</v>
      </c>
      <c r="P21" s="37" t="s">
        <v>26</v>
      </c>
    </row>
    <row r="22" spans="2:16" ht="15" thickBot="1">
      <c r="B22" s="255" t="s">
        <v>373</v>
      </c>
      <c r="C22" s="256">
        <f>'Region and Market Data'!C16</f>
        <v>31210023.387976609</v>
      </c>
      <c r="D22" s="278">
        <f>'Region and Market Data'!D16</f>
        <v>2313934.8339290097</v>
      </c>
      <c r="E22" s="279">
        <f>'Region and Market Data'!E16</f>
        <v>8.0077787331008399E-2</v>
      </c>
      <c r="F22" s="280">
        <f>'Region and Market Data'!F16</f>
        <v>91399754.696448818</v>
      </c>
      <c r="G22" s="280">
        <f>'Region and Market Data'!G16</f>
        <v>10926918.606822297</v>
      </c>
      <c r="H22" s="281">
        <f>'Region and Market Data'!H16</f>
        <v>0.13578393825529467</v>
      </c>
      <c r="I22" s="36"/>
      <c r="J22" s="255" t="s">
        <v>374</v>
      </c>
      <c r="K22" s="256">
        <f>'Region and Market Data'!C52</f>
        <v>43875011.453903295</v>
      </c>
      <c r="L22" s="278">
        <f>'Region and Market Data'!D52</f>
        <v>2892396.1479528174</v>
      </c>
      <c r="M22" s="279">
        <f>'Region and Market Data'!E52</f>
        <v>7.0576173003113724E-2</v>
      </c>
      <c r="N22" s="280">
        <f>'Region and Market Data'!F52</f>
        <v>126327010.44858198</v>
      </c>
      <c r="O22" s="280">
        <f>'Region and Market Data'!G52</f>
        <v>12039143.221235335</v>
      </c>
      <c r="P22" s="281">
        <f>'Region and Market Data'!H52</f>
        <v>0.10534051875591065</v>
      </c>
    </row>
    <row r="23" spans="2:16">
      <c r="B23" s="87" t="s">
        <v>223</v>
      </c>
      <c r="C23" s="82">
        <f>'Region and Market Data'!C17</f>
        <v>6997254.8369981982</v>
      </c>
      <c r="D23" s="69">
        <f>'Region and Market Data'!D17</f>
        <v>513803.466624856</v>
      </c>
      <c r="E23" s="84">
        <f>'Region and Market Data'!E17</f>
        <v>7.9248449209123814E-2</v>
      </c>
      <c r="F23" s="85">
        <f>'Region and Market Data'!F17</f>
        <v>20794429.424953956</v>
      </c>
      <c r="G23" s="85">
        <f>'Region and Market Data'!G17</f>
        <v>2344782.7328373045</v>
      </c>
      <c r="H23" s="86">
        <f>'Region and Market Data'!H17</f>
        <v>0.12709092872977382</v>
      </c>
      <c r="I23" s="34"/>
      <c r="J23" s="87" t="s">
        <v>259</v>
      </c>
      <c r="K23" s="82">
        <f>'Region and Market Data'!C53</f>
        <v>5092272.1537126768</v>
      </c>
      <c r="L23" s="69">
        <f>'Region and Market Data'!D53</f>
        <v>365407.72273553163</v>
      </c>
      <c r="M23" s="84">
        <f>'Region and Market Data'!E53</f>
        <v>7.7304464316949734E-2</v>
      </c>
      <c r="N23" s="85">
        <f>'Region and Market Data'!F53</f>
        <v>15214702.427191639</v>
      </c>
      <c r="O23" s="85">
        <f>'Region and Market Data'!G53</f>
        <v>1563423.956064051</v>
      </c>
      <c r="P23" s="86">
        <f>'Region and Market Data'!H53</f>
        <v>0.11452582696709966</v>
      </c>
    </row>
    <row r="24" spans="2:16">
      <c r="B24" s="87" t="s">
        <v>224</v>
      </c>
      <c r="C24" s="82">
        <f>'Region and Market Data'!C18</f>
        <v>5930782.2142898049</v>
      </c>
      <c r="D24" s="69">
        <f>'Region and Market Data'!D18</f>
        <v>470496.95701344311</v>
      </c>
      <c r="E24" s="84">
        <f>'Region and Market Data'!E18</f>
        <v>8.6167102055054748E-2</v>
      </c>
      <c r="F24" s="85">
        <f>'Region and Market Data'!F18</f>
        <v>17771726.944702387</v>
      </c>
      <c r="G24" s="85">
        <f>'Region and Market Data'!G18</f>
        <v>2221487.3441183567</v>
      </c>
      <c r="H24" s="86">
        <f>'Region and Market Data'!H18</f>
        <v>0.14285872122735158</v>
      </c>
      <c r="I24" s="34"/>
      <c r="J24" s="87" t="s">
        <v>260</v>
      </c>
      <c r="K24" s="82">
        <f>'Region and Market Data'!C54</f>
        <v>3149140.3623353741</v>
      </c>
      <c r="L24" s="69">
        <f>'Region and Market Data'!D54</f>
        <v>206958.42135158088</v>
      </c>
      <c r="M24" s="84">
        <f>'Region and Market Data'!E54</f>
        <v>7.0341816210855765E-2</v>
      </c>
      <c r="N24" s="85">
        <f>'Region and Market Data'!F54</f>
        <v>9078504.8528419808</v>
      </c>
      <c r="O24" s="85">
        <f>'Region and Market Data'!G54</f>
        <v>908078.84306726512</v>
      </c>
      <c r="P24" s="86">
        <f>'Region and Market Data'!H54</f>
        <v>0.11114216590186142</v>
      </c>
    </row>
    <row r="25" spans="2:16">
      <c r="B25" s="87" t="s">
        <v>225</v>
      </c>
      <c r="C25" s="82">
        <f>'Region and Market Data'!C19</f>
        <v>547806.66353509994</v>
      </c>
      <c r="D25" s="69">
        <f>'Region and Market Data'!D19</f>
        <v>38662.164206773567</v>
      </c>
      <c r="E25" s="84">
        <f>'Region and Market Data'!E19</f>
        <v>7.593554336298923E-2</v>
      </c>
      <c r="F25" s="85">
        <f>'Region and Market Data'!F19</f>
        <v>1551554.2736913809</v>
      </c>
      <c r="G25" s="85">
        <f>'Region and Market Data'!G19</f>
        <v>170596.86738557601</v>
      </c>
      <c r="H25" s="86">
        <f>'Region and Market Data'!H19</f>
        <v>0.12353521303885773</v>
      </c>
      <c r="I25" s="34"/>
      <c r="J25" s="87" t="s">
        <v>261</v>
      </c>
      <c r="K25" s="82">
        <f>'Region and Market Data'!C55</f>
        <v>1979516.5768858127</v>
      </c>
      <c r="L25" s="69">
        <f>'Region and Market Data'!D55</f>
        <v>147814.04650609428</v>
      </c>
      <c r="M25" s="84">
        <f>'Region and Market Data'!E55</f>
        <v>8.06976264183311E-2</v>
      </c>
      <c r="N25" s="85">
        <f>'Region and Market Data'!F55</f>
        <v>5788346.3689071117</v>
      </c>
      <c r="O25" s="85">
        <f>'Region and Market Data'!G55</f>
        <v>553445.33437282685</v>
      </c>
      <c r="P25" s="86">
        <f>'Region and Market Data'!H55</f>
        <v>0.1057222153239929</v>
      </c>
    </row>
    <row r="26" spans="2:16">
      <c r="B26" s="87" t="s">
        <v>226</v>
      </c>
      <c r="C26" s="82">
        <f>'Region and Market Data'!C20</f>
        <v>2101827.3745766627</v>
      </c>
      <c r="D26" s="69">
        <f>'Region and Market Data'!D20</f>
        <v>106405.4377538925</v>
      </c>
      <c r="E26" s="84">
        <f>'Region and Market Data'!E20</f>
        <v>5.3324780985077064E-2</v>
      </c>
      <c r="F26" s="85">
        <f>'Region and Market Data'!F20</f>
        <v>6104968.2309328141</v>
      </c>
      <c r="G26" s="85">
        <f>'Region and Market Data'!G20</f>
        <v>582834.86249018554</v>
      </c>
      <c r="H26" s="86">
        <f>'Region and Market Data'!H20</f>
        <v>0.10554523471325697</v>
      </c>
      <c r="I26" s="34"/>
      <c r="J26" s="87" t="s">
        <v>262</v>
      </c>
      <c r="K26" s="82">
        <f>'Region and Market Data'!C56</f>
        <v>7879827.320612302</v>
      </c>
      <c r="L26" s="69">
        <f>'Region and Market Data'!D56</f>
        <v>416314.2833788842</v>
      </c>
      <c r="M26" s="84">
        <f>'Region and Market Data'!E56</f>
        <v>5.5779936512739582E-2</v>
      </c>
      <c r="N26" s="85">
        <f>'Region and Market Data'!F56</f>
        <v>22126918.775209371</v>
      </c>
      <c r="O26" s="85">
        <f>'Region and Market Data'!G56</f>
        <v>1691760.6581870839</v>
      </c>
      <c r="P26" s="86">
        <f>'Region and Market Data'!H56</f>
        <v>8.2786766243705442E-2</v>
      </c>
    </row>
    <row r="27" spans="2:16">
      <c r="B27" s="87" t="s">
        <v>227</v>
      </c>
      <c r="C27" s="82">
        <f>'Region and Market Data'!C21</f>
        <v>1076647.0254394289</v>
      </c>
      <c r="D27" s="69">
        <f>'Region and Market Data'!D21</f>
        <v>72855.067904196796</v>
      </c>
      <c r="E27" s="84">
        <f>'Region and Market Data'!E21</f>
        <v>7.2579848201901595E-2</v>
      </c>
      <c r="F27" s="85">
        <f>'Region and Market Data'!F21</f>
        <v>2949293.7059895601</v>
      </c>
      <c r="G27" s="85">
        <f>'Region and Market Data'!G21</f>
        <v>326859.97276006127</v>
      </c>
      <c r="H27" s="86">
        <f>'Region and Market Data'!H21</f>
        <v>0.12463993603283037</v>
      </c>
      <c r="I27" s="34"/>
      <c r="J27" s="87" t="s">
        <v>263</v>
      </c>
      <c r="K27" s="82">
        <f>'Region and Market Data'!C57</f>
        <v>1145249.6801438176</v>
      </c>
      <c r="L27" s="69">
        <f>'Region and Market Data'!D57</f>
        <v>74222.957593139261</v>
      </c>
      <c r="M27" s="84">
        <f>'Region and Market Data'!E57</f>
        <v>6.9300752287837733E-2</v>
      </c>
      <c r="N27" s="85">
        <f>'Region and Market Data'!F57</f>
        <v>3171167.7612118376</v>
      </c>
      <c r="O27" s="85">
        <f>'Region and Market Data'!G57</f>
        <v>358708.09146755608</v>
      </c>
      <c r="P27" s="86">
        <f>'Region and Market Data'!H57</f>
        <v>0.12754248365814649</v>
      </c>
    </row>
    <row r="28" spans="2:16" ht="15" thickBot="1">
      <c r="B28" s="88" t="s">
        <v>228</v>
      </c>
      <c r="C28" s="89">
        <f>'Region and Market Data'!C22</f>
        <v>827526.7766977218</v>
      </c>
      <c r="D28" s="90">
        <f>'Region and Market Data'!D22</f>
        <v>58340.129367502639</v>
      </c>
      <c r="E28" s="91">
        <f>'Region and Market Data'!E22</f>
        <v>7.584651861807043E-2</v>
      </c>
      <c r="F28" s="92">
        <f>'Region and Market Data'!F22</f>
        <v>2269382.9203166468</v>
      </c>
      <c r="G28" s="92">
        <f>'Region and Market Data'!G22</f>
        <v>238923.73890687036</v>
      </c>
      <c r="H28" s="93">
        <f>'Region and Market Data'!H22</f>
        <v>0.11766980646268507</v>
      </c>
      <c r="I28" s="34"/>
      <c r="J28" s="87" t="s">
        <v>264</v>
      </c>
      <c r="K28" s="82">
        <f>'Region and Market Data'!C58</f>
        <v>4427822.0470436215</v>
      </c>
      <c r="L28" s="69">
        <f>'Region and Market Data'!D58</f>
        <v>343706.96001065709</v>
      </c>
      <c r="M28" s="84">
        <f>'Region and Market Data'!E58</f>
        <v>8.415702121174895E-2</v>
      </c>
      <c r="N28" s="85">
        <f>'Region and Market Data'!F58</f>
        <v>12699803.901063085</v>
      </c>
      <c r="O28" s="85">
        <f>'Region and Market Data'!G58</f>
        <v>1279660.2389707584</v>
      </c>
      <c r="P28" s="86">
        <f>'Region and Market Data'!H58</f>
        <v>0.11205290203295981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265</v>
      </c>
      <c r="K29" s="82">
        <f>'Region and Market Data'!C59</f>
        <v>5028950.7762219291</v>
      </c>
      <c r="L29" s="69">
        <f>'Region and Market Data'!D59</f>
        <v>328283.42917716783</v>
      </c>
      <c r="M29" s="84">
        <f>'Region and Market Data'!E59</f>
        <v>6.9837621967347815E-2</v>
      </c>
      <c r="N29" s="85">
        <f>'Region and Market Data'!F59</f>
        <v>14911925.720490584</v>
      </c>
      <c r="O29" s="85">
        <f>'Region and Market Data'!G59</f>
        <v>1567563.7904842105</v>
      </c>
      <c r="P29" s="86">
        <f>'Region and Market Data'!H59</f>
        <v>0.1174701194936386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266</v>
      </c>
      <c r="K30" s="89">
        <f>'Region and Market Data'!C60</f>
        <v>4903590.6748033948</v>
      </c>
      <c r="L30" s="90">
        <f>'Region and Market Data'!D60</f>
        <v>289923.56866113376</v>
      </c>
      <c r="M30" s="91">
        <f>'Region and Market Data'!E60</f>
        <v>6.2840157729445428E-2</v>
      </c>
      <c r="N30" s="92">
        <f>'Region and Market Data'!F60</f>
        <v>14003278.252292838</v>
      </c>
      <c r="O30" s="92">
        <f>'Region and Market Data'!G60</f>
        <v>1157181.0989965349</v>
      </c>
      <c r="P30" s="93">
        <f>'Region and Market Data'!H60</f>
        <v>9.0080363334291202E-2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405" t="s">
        <v>375</v>
      </c>
      <c r="C33" s="387" t="s">
        <v>99</v>
      </c>
      <c r="D33" s="388"/>
      <c r="E33" s="389"/>
      <c r="F33" s="402" t="s">
        <v>22</v>
      </c>
      <c r="G33" s="403"/>
      <c r="H33" s="404"/>
      <c r="I33" s="34"/>
      <c r="J33" s="405" t="s">
        <v>376</v>
      </c>
      <c r="K33" s="387" t="s">
        <v>99</v>
      </c>
      <c r="L33" s="388"/>
      <c r="M33" s="389"/>
      <c r="N33" s="402" t="s">
        <v>22</v>
      </c>
      <c r="O33" s="403"/>
      <c r="P33" s="404"/>
    </row>
    <row r="34" spans="2:16" ht="15" thickBot="1">
      <c r="B34" s="406"/>
      <c r="C34" s="37" t="s">
        <v>19</v>
      </c>
      <c r="D34" s="37" t="s">
        <v>25</v>
      </c>
      <c r="E34" s="37" t="s">
        <v>26</v>
      </c>
      <c r="F34" s="37" t="s">
        <v>19</v>
      </c>
      <c r="G34" s="37" t="s">
        <v>25</v>
      </c>
      <c r="H34" s="37" t="s">
        <v>26</v>
      </c>
      <c r="I34" s="36"/>
      <c r="J34" s="407"/>
      <c r="K34" s="37" t="s">
        <v>19</v>
      </c>
      <c r="L34" s="37" t="s">
        <v>25</v>
      </c>
      <c r="M34" s="37" t="s">
        <v>26</v>
      </c>
      <c r="N34" s="37" t="s">
        <v>19</v>
      </c>
      <c r="O34" s="37" t="s">
        <v>25</v>
      </c>
      <c r="P34" s="37" t="s">
        <v>26</v>
      </c>
    </row>
    <row r="35" spans="2:16" ht="15" thickBot="1">
      <c r="B35" s="255" t="s">
        <v>377</v>
      </c>
      <c r="C35" s="256">
        <f>'Region and Market Data'!C23</f>
        <v>21637628.517944951</v>
      </c>
      <c r="D35" s="278">
        <f>'Region and Market Data'!D23</f>
        <v>1716559.182025712</v>
      </c>
      <c r="E35" s="279">
        <f>'Region and Market Data'!E23</f>
        <v>8.6168024069401841E-2</v>
      </c>
      <c r="F35" s="280">
        <f>'Region and Market Data'!F23</f>
        <v>61135580.983303681</v>
      </c>
      <c r="G35" s="280">
        <f>'Region and Market Data'!G23</f>
        <v>7147047.1559586152</v>
      </c>
      <c r="H35" s="281">
        <f>'Region and Market Data'!H23</f>
        <v>0.13238083439744483</v>
      </c>
      <c r="I35" s="36"/>
      <c r="J35" s="255" t="s">
        <v>378</v>
      </c>
      <c r="K35" s="256">
        <f>'Region and Market Data'!C61</f>
        <v>32885570.294283278</v>
      </c>
      <c r="L35" s="278">
        <f>'Region and Market Data'!D61</f>
        <v>2137413.3908318877</v>
      </c>
      <c r="M35" s="279">
        <f>'Region and Market Data'!E61</f>
        <v>6.9513545073394925E-2</v>
      </c>
      <c r="N35" s="280">
        <f>'Region and Market Data'!F61</f>
        <v>101776528.27930568</v>
      </c>
      <c r="O35" s="280">
        <f>'Region and Market Data'!G61</f>
        <v>11499393.591949031</v>
      </c>
      <c r="P35" s="281">
        <f>'Region and Market Data'!H61</f>
        <v>0.12737880562750653</v>
      </c>
    </row>
    <row r="36" spans="2:16">
      <c r="B36" s="87" t="s">
        <v>230</v>
      </c>
      <c r="C36" s="82">
        <f>'Region and Market Data'!C24</f>
        <v>1045868.2636464457</v>
      </c>
      <c r="D36" s="69">
        <f>'Region and Market Data'!D24</f>
        <v>116262.93129669433</v>
      </c>
      <c r="E36" s="84">
        <f>'Region and Market Data'!E24</f>
        <v>0.1250669797717468</v>
      </c>
      <c r="F36" s="85">
        <f>'Region and Market Data'!F24</f>
        <v>2971703.6566312267</v>
      </c>
      <c r="G36" s="85">
        <f>'Region and Market Data'!G24</f>
        <v>427339.04779853066</v>
      </c>
      <c r="H36" s="86">
        <f>'Region and Market Data'!H24</f>
        <v>0.16795511394673318</v>
      </c>
      <c r="I36" s="34"/>
      <c r="J36" s="87" t="s">
        <v>268</v>
      </c>
      <c r="K36" s="82">
        <f>'Region and Market Data'!C62</f>
        <v>14421235.403368698</v>
      </c>
      <c r="L36" s="69">
        <f>'Region and Market Data'!D62</f>
        <v>1039718.5376272537</v>
      </c>
      <c r="M36" s="84">
        <f>'Region and Market Data'!E62</f>
        <v>7.7698107625532239E-2</v>
      </c>
      <c r="N36" s="85">
        <f>'Region and Market Data'!F62</f>
        <v>44472820.668671645</v>
      </c>
      <c r="O36" s="85">
        <f>'Region and Market Data'!G62</f>
        <v>5251733.4899547324</v>
      </c>
      <c r="P36" s="86">
        <f>'Region and Market Data'!H62</f>
        <v>0.13390076277142449</v>
      </c>
    </row>
    <row r="37" spans="2:16">
      <c r="B37" s="87" t="s">
        <v>231</v>
      </c>
      <c r="C37" s="82">
        <f>'Region and Market Data'!C25</f>
        <v>2078444.3485657</v>
      </c>
      <c r="D37" s="69">
        <f>'Region and Market Data'!D25</f>
        <v>161707.42472695094</v>
      </c>
      <c r="E37" s="84">
        <f>'Region and Market Data'!E25</f>
        <v>8.4365998648938761E-2</v>
      </c>
      <c r="F37" s="85">
        <f>'Region and Market Data'!F25</f>
        <v>5886001.8319171779</v>
      </c>
      <c r="G37" s="85">
        <f>'Region and Market Data'!G25</f>
        <v>680834.26009373832</v>
      </c>
      <c r="H37" s="86">
        <f>'Region and Market Data'!H25</f>
        <v>0.13079968141260687</v>
      </c>
      <c r="I37" s="34"/>
      <c r="J37" s="87" t="s">
        <v>269</v>
      </c>
      <c r="K37" s="82">
        <f>'Region and Market Data'!C63</f>
        <v>2625499.6624129489</v>
      </c>
      <c r="L37" s="69">
        <f>'Region and Market Data'!D63</f>
        <v>184096.15809237538</v>
      </c>
      <c r="M37" s="84">
        <f>'Region and Market Data'!E63</f>
        <v>7.5405871158363932E-2</v>
      </c>
      <c r="N37" s="85">
        <f>'Region and Market Data'!F63</f>
        <v>7901859.5058128778</v>
      </c>
      <c r="O37" s="85">
        <f>'Region and Market Data'!G63</f>
        <v>873244.48548068479</v>
      </c>
      <c r="P37" s="86">
        <f>'Region and Market Data'!H63</f>
        <v>0.12424133103813284</v>
      </c>
    </row>
    <row r="38" spans="2:16">
      <c r="B38" s="87" t="s">
        <v>232</v>
      </c>
      <c r="C38" s="82">
        <f>'Region and Market Data'!C26</f>
        <v>4152678.5458707991</v>
      </c>
      <c r="D38" s="69">
        <f>'Region and Market Data'!D26</f>
        <v>300633.21288911812</v>
      </c>
      <c r="E38" s="84">
        <f>'Region and Market Data'!E26</f>
        <v>7.8045086934740868E-2</v>
      </c>
      <c r="F38" s="85">
        <f>'Region and Market Data'!F26</f>
        <v>12309862.261507429</v>
      </c>
      <c r="G38" s="85">
        <f>'Region and Market Data'!G26</f>
        <v>1380929.901875332</v>
      </c>
      <c r="H38" s="86">
        <f>'Region and Market Data'!H26</f>
        <v>0.12635542580316769</v>
      </c>
      <c r="I38" s="34"/>
      <c r="J38" s="87" t="s">
        <v>270</v>
      </c>
      <c r="K38" s="82">
        <f>'Region and Market Data'!C64</f>
        <v>3215044.6023234325</v>
      </c>
      <c r="L38" s="69">
        <f>'Region and Market Data'!D64</f>
        <v>164867.97790042218</v>
      </c>
      <c r="M38" s="84">
        <f>'Region and Market Data'!E64</f>
        <v>5.4051944592424905E-2</v>
      </c>
      <c r="N38" s="85">
        <f>'Region and Market Data'!F64</f>
        <v>9986322.9020947572</v>
      </c>
      <c r="O38" s="85">
        <f>'Region and Market Data'!G64</f>
        <v>999699.56669569574</v>
      </c>
      <c r="P38" s="86">
        <f>'Region and Market Data'!H64</f>
        <v>0.11124306976990962</v>
      </c>
    </row>
    <row r="39" spans="2:16" ht="15" thickBot="1">
      <c r="B39" s="87" t="s">
        <v>233</v>
      </c>
      <c r="C39" s="82">
        <f>'Region and Market Data'!C27</f>
        <v>1408099.9062372162</v>
      </c>
      <c r="D39" s="69">
        <f>'Region and Market Data'!D27</f>
        <v>113201.28742781002</v>
      </c>
      <c r="E39" s="84">
        <f>'Region and Market Data'!E27</f>
        <v>8.7420965458973834E-2</v>
      </c>
      <c r="F39" s="85">
        <f>'Region and Market Data'!F27</f>
        <v>4026405.4853973319</v>
      </c>
      <c r="G39" s="85">
        <f>'Region and Market Data'!G27</f>
        <v>479870.46051730402</v>
      </c>
      <c r="H39" s="86">
        <f>'Region and Market Data'!H27</f>
        <v>0.13530684376465085</v>
      </c>
      <c r="I39" s="34"/>
      <c r="J39" s="88" t="s">
        <v>271</v>
      </c>
      <c r="K39" s="89">
        <f>'Region and Market Data'!C65</f>
        <v>5628149.4805612024</v>
      </c>
      <c r="L39" s="90">
        <f>'Region and Market Data'!D65</f>
        <v>331546.30394691974</v>
      </c>
      <c r="M39" s="91">
        <f>'Region and Market Data'!E65</f>
        <v>6.2596024827907187E-2</v>
      </c>
      <c r="N39" s="92">
        <f>'Region and Market Data'!F65</f>
        <v>17780731.250025734</v>
      </c>
      <c r="O39" s="92">
        <f>'Region and Market Data'!G65</f>
        <v>1873822.0041512176</v>
      </c>
      <c r="P39" s="93">
        <f>'Region and Market Data'!H65</f>
        <v>0.11779925158227683</v>
      </c>
    </row>
    <row r="40" spans="2:16">
      <c r="B40" s="87" t="s">
        <v>234</v>
      </c>
      <c r="C40" s="82">
        <f>'Region and Market Data'!C28</f>
        <v>2558767.3768944042</v>
      </c>
      <c r="D40" s="69">
        <f>'Region and Market Data'!D28</f>
        <v>183742.25917717954</v>
      </c>
      <c r="E40" s="84">
        <f>'Region and Market Data'!E28</f>
        <v>7.7364343562726173E-2</v>
      </c>
      <c r="F40" s="85">
        <f>'Region and Market Data'!F28</f>
        <v>7312691.6292751422</v>
      </c>
      <c r="G40" s="85">
        <f>'Region and Market Data'!G28</f>
        <v>727991.07433498185</v>
      </c>
      <c r="H40" s="86">
        <f>'Region and Market Data'!H28</f>
        <v>0.11055796209120061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235</v>
      </c>
      <c r="C41" s="89">
        <f>'Region and Market Data'!C29</f>
        <v>748646.45657791314</v>
      </c>
      <c r="D41" s="90">
        <f>'Region and Market Data'!D29</f>
        <v>67102.132010292611</v>
      </c>
      <c r="E41" s="91">
        <f>'Region and Market Data'!E29</f>
        <v>9.8456005855324186E-2</v>
      </c>
      <c r="F41" s="92">
        <f>'Region and Market Data'!F29</f>
        <v>2025993.7426459787</v>
      </c>
      <c r="G41" s="92">
        <f>'Region and Market Data'!G29</f>
        <v>266425.09701317525</v>
      </c>
      <c r="H41" s="93">
        <f>'Region and Market Data'!H29</f>
        <v>0.15141500598708346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401" t="s">
        <v>379</v>
      </c>
      <c r="C44" s="387" t="s">
        <v>99</v>
      </c>
      <c r="D44" s="388"/>
      <c r="E44" s="389"/>
      <c r="F44" s="402" t="s">
        <v>22</v>
      </c>
      <c r="G44" s="403"/>
      <c r="H44" s="404"/>
      <c r="I44" s="34"/>
      <c r="J44" s="401" t="s">
        <v>380</v>
      </c>
      <c r="K44" s="387" t="s">
        <v>99</v>
      </c>
      <c r="L44" s="388"/>
      <c r="M44" s="389"/>
      <c r="N44" s="402" t="s">
        <v>22</v>
      </c>
      <c r="O44" s="403"/>
      <c r="P44" s="404"/>
    </row>
    <row r="45" spans="2:16" ht="15" thickBot="1">
      <c r="B45" s="401"/>
      <c r="C45" s="37" t="s">
        <v>19</v>
      </c>
      <c r="D45" s="37" t="s">
        <v>25</v>
      </c>
      <c r="E45" s="37" t="s">
        <v>26</v>
      </c>
      <c r="F45" s="37" t="s">
        <v>19</v>
      </c>
      <c r="G45" s="37" t="s">
        <v>25</v>
      </c>
      <c r="H45" s="37" t="s">
        <v>26</v>
      </c>
      <c r="I45" s="36"/>
      <c r="J45" s="401"/>
      <c r="K45" s="37" t="s">
        <v>19</v>
      </c>
      <c r="L45" s="37" t="s">
        <v>25</v>
      </c>
      <c r="M45" s="37" t="s">
        <v>26</v>
      </c>
      <c r="N45" s="37" t="s">
        <v>19</v>
      </c>
      <c r="O45" s="37" t="s">
        <v>25</v>
      </c>
      <c r="P45" s="37" t="s">
        <v>26</v>
      </c>
    </row>
    <row r="46" spans="2:16" ht="15" thickBot="1">
      <c r="B46" s="255" t="s">
        <v>381</v>
      </c>
      <c r="C46" s="256">
        <f>'Region and Market Data'!C30</f>
        <v>37561060.633056365</v>
      </c>
      <c r="D46" s="278">
        <f>'Region and Market Data'!D30</f>
        <v>2246765.6139864251</v>
      </c>
      <c r="E46" s="279">
        <f>'Region and Market Data'!E30</f>
        <v>6.3621986868863098E-2</v>
      </c>
      <c r="F46" s="280">
        <f>'Region and Market Data'!F30</f>
        <v>112963547.42357256</v>
      </c>
      <c r="G46" s="280">
        <f>'Region and Market Data'!G30</f>
        <v>11616311.647884101</v>
      </c>
      <c r="H46" s="281">
        <f>'Region and Market Data'!H30</f>
        <v>0.11461892925816398</v>
      </c>
      <c r="I46" s="34"/>
      <c r="J46" s="255" t="s">
        <v>382</v>
      </c>
      <c r="K46" s="256">
        <f>'Region and Market Data'!C66</f>
        <v>37338435.717388101</v>
      </c>
      <c r="L46" s="278">
        <f>'Region and Market Data'!D66</f>
        <v>3267524.1890346259</v>
      </c>
      <c r="M46" s="279">
        <f>'Region and Market Data'!E66</f>
        <v>9.5903632819316409E-2</v>
      </c>
      <c r="N46" s="280">
        <f>'Region and Market Data'!F66</f>
        <v>110789124.9749977</v>
      </c>
      <c r="O46" s="280">
        <f>'Region and Market Data'!G66</f>
        <v>13468050.045322791</v>
      </c>
      <c r="P46" s="281">
        <f>'Region and Market Data'!H66</f>
        <v>0.13838780608470391</v>
      </c>
    </row>
    <row r="47" spans="2:16">
      <c r="B47" s="87" t="s">
        <v>237</v>
      </c>
      <c r="C47" s="82">
        <f>'Region and Market Data'!C31</f>
        <v>9277701.9060100131</v>
      </c>
      <c r="D47" s="69">
        <f>'Region and Market Data'!D31</f>
        <v>415092.12424445525</v>
      </c>
      <c r="E47" s="84">
        <f>'Region and Market Data'!E31</f>
        <v>4.6836330885118016E-2</v>
      </c>
      <c r="F47" s="85">
        <f>'Region and Market Data'!F31</f>
        <v>29048161.773351561</v>
      </c>
      <c r="G47" s="85">
        <f>'Region and Market Data'!G31</f>
        <v>2490819.7546967752</v>
      </c>
      <c r="H47" s="86">
        <f>'Region and Market Data'!H31</f>
        <v>9.3790250279833662E-2</v>
      </c>
      <c r="I47" s="34"/>
      <c r="J47" s="87" t="s">
        <v>273</v>
      </c>
      <c r="K47" s="82">
        <f>'Region and Market Data'!C67</f>
        <v>782287.164430673</v>
      </c>
      <c r="L47" s="69">
        <f>'Region and Market Data'!D67</f>
        <v>101242.18246510637</v>
      </c>
      <c r="M47" s="84">
        <f>'Region and Market Data'!E67</f>
        <v>0.14865711538305576</v>
      </c>
      <c r="N47" s="85">
        <f>'Region and Market Data'!F67</f>
        <v>2354057.5634193243</v>
      </c>
      <c r="O47" s="85">
        <f>'Region and Market Data'!G67</f>
        <v>403110.89031088469</v>
      </c>
      <c r="P47" s="86">
        <f>'Region and Market Data'!H67</f>
        <v>0.20662322341625508</v>
      </c>
    </row>
    <row r="48" spans="2:16">
      <c r="B48" s="87" t="s">
        <v>238</v>
      </c>
      <c r="C48" s="82">
        <f>'Region and Market Data'!C32</f>
        <v>3043683.8126718886</v>
      </c>
      <c r="D48" s="69">
        <f>'Region and Market Data'!D32</f>
        <v>174313.72064943146</v>
      </c>
      <c r="E48" s="84">
        <f>'Region and Market Data'!E32</f>
        <v>6.0749821409955364E-2</v>
      </c>
      <c r="F48" s="85">
        <f>'Region and Market Data'!F32</f>
        <v>9342046.1764134075</v>
      </c>
      <c r="G48" s="85">
        <f>'Region and Market Data'!G32</f>
        <v>981465.99719435163</v>
      </c>
      <c r="H48" s="86">
        <f>'Region and Market Data'!H32</f>
        <v>0.1173920919547988</v>
      </c>
      <c r="I48" s="34"/>
      <c r="J48" s="87" t="s">
        <v>274</v>
      </c>
      <c r="K48" s="82">
        <f>'Region and Market Data'!C68</f>
        <v>5162420.971968662</v>
      </c>
      <c r="L48" s="69">
        <f>'Region and Market Data'!D68</f>
        <v>402511.46950781345</v>
      </c>
      <c r="M48" s="84">
        <f>'Region and Market Data'!E68</f>
        <v>8.4562840806052531E-2</v>
      </c>
      <c r="N48" s="85">
        <f>'Region and Market Data'!F68</f>
        <v>15707379.286373001</v>
      </c>
      <c r="O48" s="85">
        <f>'Region and Market Data'!G68</f>
        <v>1737796.0964718629</v>
      </c>
      <c r="P48" s="86">
        <f>'Region and Market Data'!H68</f>
        <v>0.12439856457049819</v>
      </c>
    </row>
    <row r="49" spans="2:16">
      <c r="B49" s="87" t="s">
        <v>239</v>
      </c>
      <c r="C49" s="82">
        <f>'Region and Market Data'!C33</f>
        <v>1117464.0100779489</v>
      </c>
      <c r="D49" s="69">
        <f>'Region and Market Data'!D33</f>
        <v>79085.610433511552</v>
      </c>
      <c r="E49" s="84">
        <f>'Region and Market Data'!E33</f>
        <v>7.6162611299110353E-2</v>
      </c>
      <c r="F49" s="85">
        <f>'Region and Market Data'!F33</f>
        <v>3280764.2589195026</v>
      </c>
      <c r="G49" s="85">
        <f>'Region and Market Data'!G33</f>
        <v>358533.80961193098</v>
      </c>
      <c r="H49" s="86">
        <f>'Region and Market Data'!H33</f>
        <v>0.12269183277345094</v>
      </c>
      <c r="I49" s="34"/>
      <c r="J49" s="87" t="s">
        <v>275</v>
      </c>
      <c r="K49" s="82">
        <f>'Region and Market Data'!C69</f>
        <v>1929701.4108392366</v>
      </c>
      <c r="L49" s="69">
        <f>'Region and Market Data'!D69</f>
        <v>132918.80721186893</v>
      </c>
      <c r="M49" s="84">
        <f>'Region and Market Data'!E69</f>
        <v>7.3976009642752971E-2</v>
      </c>
      <c r="N49" s="85">
        <f>'Region and Market Data'!F69</f>
        <v>5555937.0363743855</v>
      </c>
      <c r="O49" s="85">
        <f>'Region and Market Data'!G69</f>
        <v>543469.77045444772</v>
      </c>
      <c r="P49" s="86">
        <f>'Region and Market Data'!H69</f>
        <v>0.10842360490801226</v>
      </c>
    </row>
    <row r="50" spans="2:16">
      <c r="B50" s="87" t="s">
        <v>240</v>
      </c>
      <c r="C50" s="82">
        <f>'Region and Market Data'!C34</f>
        <v>1266955.033053309</v>
      </c>
      <c r="D50" s="69">
        <f>'Region and Market Data'!D34</f>
        <v>76735.404754103161</v>
      </c>
      <c r="E50" s="84">
        <f>'Region and Market Data'!E34</f>
        <v>6.4471634419066115E-2</v>
      </c>
      <c r="F50" s="85">
        <f>'Region and Market Data'!F34</f>
        <v>3635575.9171575159</v>
      </c>
      <c r="G50" s="85">
        <f>'Region and Market Data'!G34</f>
        <v>408665.72089167777</v>
      </c>
      <c r="H50" s="86">
        <f>'Region and Market Data'!H34</f>
        <v>0.12664304118676231</v>
      </c>
      <c r="I50" s="34"/>
      <c r="J50" s="87" t="s">
        <v>276</v>
      </c>
      <c r="K50" s="82">
        <f>'Region and Market Data'!C70</f>
        <v>5576196.8980478765</v>
      </c>
      <c r="L50" s="69">
        <f>'Region and Market Data'!D70</f>
        <v>477824.00524863228</v>
      </c>
      <c r="M50" s="84">
        <f>'Region and Market Data'!E70</f>
        <v>9.3720882190373611E-2</v>
      </c>
      <c r="N50" s="85">
        <f>'Region and Market Data'!F70</f>
        <v>16218700.911346111</v>
      </c>
      <c r="O50" s="85">
        <f>'Region and Market Data'!G70</f>
        <v>1852666.433237141</v>
      </c>
      <c r="P50" s="86">
        <f>'Region and Market Data'!H70</f>
        <v>0.12896157503034275</v>
      </c>
    </row>
    <row r="51" spans="2:16">
      <c r="B51" s="87" t="s">
        <v>241</v>
      </c>
      <c r="C51" s="82">
        <f>'Region and Market Data'!C35</f>
        <v>790189.85384493915</v>
      </c>
      <c r="D51" s="69">
        <f>'Region and Market Data'!D35</f>
        <v>41228.572645624401</v>
      </c>
      <c r="E51" s="84">
        <f>'Region and Market Data'!E35</f>
        <v>5.5047668925695223E-2</v>
      </c>
      <c r="F51" s="85">
        <f>'Region and Market Data'!F35</f>
        <v>2204172.5505718412</v>
      </c>
      <c r="G51" s="85">
        <f>'Region and Market Data'!G35</f>
        <v>208962.62737317313</v>
      </c>
      <c r="H51" s="86">
        <f>'Region and Market Data'!H35</f>
        <v>0.10473215121052012</v>
      </c>
      <c r="I51" s="34"/>
      <c r="J51" s="87" t="s">
        <v>277</v>
      </c>
      <c r="K51" s="82">
        <f>'Region and Market Data'!C71</f>
        <v>3533494.4553161198</v>
      </c>
      <c r="L51" s="69">
        <f>'Region and Market Data'!D71</f>
        <v>336730.03336131806</v>
      </c>
      <c r="M51" s="84">
        <f>'Region and Market Data'!E71</f>
        <v>0.10533464119179908</v>
      </c>
      <c r="N51" s="85">
        <f>'Region and Market Data'!F71</f>
        <v>10602381.464813113</v>
      </c>
      <c r="O51" s="85">
        <f>'Region and Market Data'!G71</f>
        <v>1257658.9865052532</v>
      </c>
      <c r="P51" s="86">
        <f>'Region and Market Data'!H71</f>
        <v>0.1345849477525618</v>
      </c>
    </row>
    <row r="52" spans="2:16">
      <c r="B52" s="87" t="s">
        <v>242</v>
      </c>
      <c r="C52" s="82">
        <f>'Region and Market Data'!C36</f>
        <v>2191761.1159872459</v>
      </c>
      <c r="D52" s="69">
        <f>'Region and Market Data'!D36</f>
        <v>136372.19506187132</v>
      </c>
      <c r="E52" s="84">
        <f>'Region and Market Data'!E36</f>
        <v>6.634860861295E-2</v>
      </c>
      <c r="F52" s="85">
        <f>'Region and Market Data'!F36</f>
        <v>6503423.7322773244</v>
      </c>
      <c r="G52" s="85">
        <f>'Region and Market Data'!G36</f>
        <v>621503.60389896855</v>
      </c>
      <c r="H52" s="86">
        <f>'Region and Market Data'!H36</f>
        <v>0.10566338718208963</v>
      </c>
      <c r="I52" s="34"/>
      <c r="J52" s="87" t="s">
        <v>278</v>
      </c>
      <c r="K52" s="82">
        <f>'Region and Market Data'!C72</f>
        <v>2808763.0770563395</v>
      </c>
      <c r="L52" s="69">
        <f>'Region and Market Data'!D72</f>
        <v>333982.52074840385</v>
      </c>
      <c r="M52" s="84">
        <f>'Region and Market Data'!E72</f>
        <v>0.13495439823830852</v>
      </c>
      <c r="N52" s="85">
        <f>'Region and Market Data'!F72</f>
        <v>8048839.2183394181</v>
      </c>
      <c r="O52" s="85">
        <f>'Region and Market Data'!G72</f>
        <v>1313687.2687324882</v>
      </c>
      <c r="P52" s="86">
        <f>'Region and Market Data'!H72</f>
        <v>0.19504938842681288</v>
      </c>
    </row>
    <row r="53" spans="2:16">
      <c r="B53" s="87" t="s">
        <v>243</v>
      </c>
      <c r="C53" s="82">
        <f>'Region and Market Data'!C37</f>
        <v>4000136.0227851225</v>
      </c>
      <c r="D53" s="69">
        <f>'Region and Market Data'!D37</f>
        <v>271352.49767058808</v>
      </c>
      <c r="E53" s="84">
        <f>'Region and Market Data'!E37</f>
        <v>7.2772392348052203E-2</v>
      </c>
      <c r="F53" s="85">
        <f>'Region and Market Data'!F37</f>
        <v>12101410.479235508</v>
      </c>
      <c r="G53" s="85">
        <f>'Region and Market Data'!G37</f>
        <v>1352848.5672491677</v>
      </c>
      <c r="H53" s="86">
        <f>'Region and Market Data'!H37</f>
        <v>0.12586321577964105</v>
      </c>
      <c r="I53" s="34"/>
      <c r="J53" s="87" t="s">
        <v>279</v>
      </c>
      <c r="K53" s="82">
        <f>'Region and Market Data'!C73</f>
        <v>4131952.7204479193</v>
      </c>
      <c r="L53" s="69">
        <f>'Region and Market Data'!D73</f>
        <v>312534.6938454234</v>
      </c>
      <c r="M53" s="84">
        <f>'Region and Market Data'!E73</f>
        <v>8.1827831273926774E-2</v>
      </c>
      <c r="N53" s="85">
        <f>'Region and Market Data'!F73</f>
        <v>13003057.266704541</v>
      </c>
      <c r="O53" s="85">
        <f>'Region and Market Data'!G73</f>
        <v>1375615.8717297968</v>
      </c>
      <c r="P53" s="86">
        <f>'Region and Market Data'!H73</f>
        <v>0.11830770201295732</v>
      </c>
    </row>
    <row r="54" spans="2:16">
      <c r="B54" s="87" t="s">
        <v>244</v>
      </c>
      <c r="C54" s="82">
        <f>'Region and Market Data'!C38</f>
        <v>2932747.1146609131</v>
      </c>
      <c r="D54" s="69">
        <f>'Region and Market Data'!D38</f>
        <v>193094.67593998369</v>
      </c>
      <c r="E54" s="84">
        <f>'Region and Market Data'!E38</f>
        <v>7.0481449840452917E-2</v>
      </c>
      <c r="F54" s="85">
        <f>'Region and Market Data'!F38</f>
        <v>8914866.8256123494</v>
      </c>
      <c r="G54" s="85">
        <f>'Region and Market Data'!G38</f>
        <v>958602.16797372419</v>
      </c>
      <c r="H54" s="86">
        <f>'Region and Market Data'!H38</f>
        <v>0.12048394682967119</v>
      </c>
      <c r="I54" s="34"/>
      <c r="J54" s="87" t="s">
        <v>280</v>
      </c>
      <c r="K54" s="82">
        <f>'Region and Market Data'!C74</f>
        <v>791559.52547390899</v>
      </c>
      <c r="L54" s="69">
        <f>'Region and Market Data'!D74</f>
        <v>84051.276212846627</v>
      </c>
      <c r="M54" s="84">
        <f>'Region and Market Data'!E74</f>
        <v>0.11879900524217447</v>
      </c>
      <c r="N54" s="85">
        <f>'Region and Market Data'!F74</f>
        <v>2294472.0922258664</v>
      </c>
      <c r="O54" s="85">
        <f>'Region and Market Data'!G74</f>
        <v>329834.81877759215</v>
      </c>
      <c r="P54" s="86">
        <f>'Region and Market Data'!H74</f>
        <v>0.16788586027316668</v>
      </c>
    </row>
    <row r="55" spans="2:16" ht="15" thickBot="1">
      <c r="B55" s="88" t="s">
        <v>245</v>
      </c>
      <c r="C55" s="89">
        <f>'Region and Market Data'!C39</f>
        <v>2089350.1049825132</v>
      </c>
      <c r="D55" s="90">
        <f>'Region and Market Data'!D39</f>
        <v>139739.84953980404</v>
      </c>
      <c r="E55" s="91">
        <f>'Region and Market Data'!E39</f>
        <v>7.1675787070617614E-2</v>
      </c>
      <c r="F55" s="92">
        <f>'Region and Market Data'!F39</f>
        <v>6001590.4095488135</v>
      </c>
      <c r="G55" s="92">
        <f>'Region and Market Data'!G39</f>
        <v>679849.06472903304</v>
      </c>
      <c r="H55" s="93">
        <f>'Region and Market Data'!H39</f>
        <v>0.12774936260117242</v>
      </c>
      <c r="I55" s="34"/>
      <c r="J55" s="88" t="s">
        <v>281</v>
      </c>
      <c r="K55" s="89">
        <f>'Region and Market Data'!C75</f>
        <v>3272199.3142389953</v>
      </c>
      <c r="L55" s="90">
        <f>'Region and Market Data'!D75</f>
        <v>335645.60700373352</v>
      </c>
      <c r="M55" s="91">
        <f>'Region and Market Data'!E75</f>
        <v>0.11429915488238789</v>
      </c>
      <c r="N55" s="92">
        <f>'Region and Market Data'!F75</f>
        <v>9225673.3069459312</v>
      </c>
      <c r="O55" s="92">
        <f>'Region and Market Data'!G75</f>
        <v>1346437.2446230035</v>
      </c>
      <c r="P55" s="93">
        <f>'Region and Market Data'!H75</f>
        <v>0.17088423725003257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6:P55">
    <cfRule type="cellIs" dxfId="72" priority="1" operator="lessThan">
      <formula>0</formula>
    </cfRule>
  </conditionalFormatting>
  <conditionalFormatting sqref="C4:E4">
    <cfRule type="cellIs" dxfId="71" priority="8" operator="lessThan">
      <formula>0</formula>
    </cfRule>
  </conditionalFormatting>
  <conditionalFormatting sqref="K4:M4">
    <cfRule type="cellIs" dxfId="70" priority="7" operator="less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zoomScale="85" zoomScaleNormal="85" workbookViewId="0">
      <selection activeCell="C4" sqref="C4:H201"/>
    </sheetView>
  </sheetViews>
  <sheetFormatPr defaultColWidth="14.453125" defaultRowHeight="14.5"/>
  <cols>
    <col min="1" max="1" width="11.81640625" bestFit="1" customWidth="1"/>
    <col min="2" max="2" width="48.453125" bestFit="1" customWidth="1"/>
    <col min="3" max="3" width="13.81640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81640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179687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81640625" bestFit="1" customWidth="1"/>
  </cols>
  <sheetData>
    <row r="1" spans="1:19" ht="15" customHeight="1">
      <c r="A1" s="14" t="s">
        <v>1</v>
      </c>
      <c r="B1" s="413" t="s">
        <v>0</v>
      </c>
      <c r="C1" s="413" t="s">
        <v>11</v>
      </c>
      <c r="D1" s="413"/>
      <c r="E1" s="413"/>
      <c r="F1" s="413"/>
      <c r="G1" s="413"/>
      <c r="H1" s="413"/>
      <c r="I1" s="159"/>
      <c r="J1" s="159"/>
      <c r="K1" s="159"/>
    </row>
    <row r="2" spans="1:19" ht="15" customHeight="1">
      <c r="A2" s="222"/>
      <c r="B2" s="414"/>
      <c r="C2" s="413" t="s">
        <v>3</v>
      </c>
      <c r="D2" s="413"/>
      <c r="E2" s="413"/>
      <c r="F2" s="413" t="s">
        <v>6</v>
      </c>
      <c r="G2" s="413"/>
      <c r="H2" s="413"/>
      <c r="I2" s="159"/>
      <c r="J2" s="159"/>
      <c r="K2" s="159"/>
    </row>
    <row r="3" spans="1:19">
      <c r="A3" s="203"/>
      <c r="B3" s="414"/>
      <c r="C3" s="221" t="s">
        <v>8</v>
      </c>
      <c r="D3" s="221" t="s">
        <v>9</v>
      </c>
      <c r="E3" s="221" t="s">
        <v>10</v>
      </c>
      <c r="F3" s="221" t="s">
        <v>8</v>
      </c>
      <c r="G3" s="221" t="s">
        <v>9</v>
      </c>
      <c r="H3" s="221" t="s">
        <v>10</v>
      </c>
      <c r="I3" s="159"/>
      <c r="J3" s="159"/>
      <c r="K3" s="159"/>
    </row>
    <row r="4" spans="1:19">
      <c r="A4" s="408" t="s">
        <v>132</v>
      </c>
      <c r="B4" s="316" t="s">
        <v>139</v>
      </c>
      <c r="C4" s="327">
        <v>47003273.343317978</v>
      </c>
      <c r="D4" s="327">
        <v>2984819.044848524</v>
      </c>
      <c r="E4" s="328">
        <v>6.7808356572672923E-2</v>
      </c>
      <c r="F4" s="329">
        <v>139416530.98163858</v>
      </c>
      <c r="G4" s="329">
        <v>14683149.880012631</v>
      </c>
      <c r="H4" s="328">
        <v>0.11771628212378531</v>
      </c>
      <c r="I4" s="283"/>
      <c r="J4" s="287"/>
      <c r="K4" s="287"/>
      <c r="L4" s="239" t="s">
        <v>139</v>
      </c>
      <c r="M4" s="298" t="s">
        <v>284</v>
      </c>
      <c r="N4" s="299">
        <v>51994773.915536359</v>
      </c>
      <c r="O4" s="299">
        <v>5128667.2967043668</v>
      </c>
      <c r="P4" s="300">
        <v>0.10943233109625407</v>
      </c>
      <c r="Q4" s="301">
        <v>145462384.54231679</v>
      </c>
      <c r="R4" s="301">
        <v>19628144.547024235</v>
      </c>
      <c r="S4" s="300">
        <v>0.15598413077202614</v>
      </c>
    </row>
    <row r="5" spans="1:19">
      <c r="A5" s="409"/>
      <c r="B5" s="239" t="s">
        <v>158</v>
      </c>
      <c r="C5" s="331">
        <v>3489275.968663434</v>
      </c>
      <c r="D5" s="331">
        <v>225498.22908202419</v>
      </c>
      <c r="E5" s="332">
        <v>6.9091171971454493E-2</v>
      </c>
      <c r="F5" s="333">
        <v>9984357.8642863315</v>
      </c>
      <c r="G5" s="333">
        <v>1006739.2851744108</v>
      </c>
      <c r="H5" s="332">
        <v>0.11213879007031717</v>
      </c>
      <c r="I5" s="284"/>
      <c r="J5" s="288"/>
      <c r="K5" s="288"/>
      <c r="L5" s="239" t="s">
        <v>158</v>
      </c>
      <c r="M5" s="302" t="s">
        <v>285</v>
      </c>
      <c r="N5" s="303">
        <v>3893740.5178009658</v>
      </c>
      <c r="O5" s="303">
        <v>354251.78957775747</v>
      </c>
      <c r="P5" s="304">
        <v>0.10008558206529131</v>
      </c>
      <c r="Q5" s="305">
        <v>10550242.505346846</v>
      </c>
      <c r="R5" s="305">
        <v>1375046.653342301</v>
      </c>
      <c r="S5" s="304">
        <v>0.14986564597876006</v>
      </c>
    </row>
    <row r="6" spans="1:19">
      <c r="A6" s="409"/>
      <c r="B6" s="239" t="s">
        <v>159</v>
      </c>
      <c r="C6" s="327">
        <v>8719793.8505575005</v>
      </c>
      <c r="D6" s="327">
        <v>558277.72770636249</v>
      </c>
      <c r="E6" s="328">
        <v>6.8403678838942758E-2</v>
      </c>
      <c r="F6" s="329">
        <v>25734311.049944848</v>
      </c>
      <c r="G6" s="329">
        <v>2547937.3914589286</v>
      </c>
      <c r="H6" s="328">
        <v>0.10988943027433769</v>
      </c>
      <c r="I6" s="283"/>
      <c r="J6" s="287"/>
      <c r="K6" s="287"/>
      <c r="L6" s="239" t="s">
        <v>159</v>
      </c>
      <c r="M6" s="298" t="s">
        <v>286</v>
      </c>
      <c r="N6" s="299">
        <v>9782412.1843142603</v>
      </c>
      <c r="O6" s="299">
        <v>908663.41183372401</v>
      </c>
      <c r="P6" s="300">
        <v>0.10239904634799792</v>
      </c>
      <c r="Q6" s="301">
        <v>27317178.362512399</v>
      </c>
      <c r="R6" s="301">
        <v>3484769.2589527406</v>
      </c>
      <c r="S6" s="300">
        <v>0.14621976501873024</v>
      </c>
    </row>
    <row r="7" spans="1:19">
      <c r="A7" s="409"/>
      <c r="B7" s="239" t="s">
        <v>160</v>
      </c>
      <c r="C7" s="331">
        <v>3574674.2869685171</v>
      </c>
      <c r="D7" s="331">
        <v>235602.176828444</v>
      </c>
      <c r="E7" s="332">
        <v>7.055917603964551E-2</v>
      </c>
      <c r="F7" s="333">
        <v>10276456.420337178</v>
      </c>
      <c r="G7" s="333">
        <v>1232950.163145408</v>
      </c>
      <c r="H7" s="332">
        <v>0.1363354132878401</v>
      </c>
      <c r="I7" s="284"/>
      <c r="J7" s="288"/>
      <c r="K7" s="288"/>
      <c r="L7" s="239" t="s">
        <v>160</v>
      </c>
      <c r="M7" s="302" t="s">
        <v>287</v>
      </c>
      <c r="N7" s="303">
        <v>4001157.3561979602</v>
      </c>
      <c r="O7" s="303">
        <v>454771.24947176315</v>
      </c>
      <c r="P7" s="304">
        <v>0.12823512042561538</v>
      </c>
      <c r="Q7" s="305">
        <v>10800424.334618008</v>
      </c>
      <c r="R7" s="305">
        <v>1561839.4843290597</v>
      </c>
      <c r="S7" s="304">
        <v>0.16905613896918545</v>
      </c>
    </row>
    <row r="8" spans="1:19">
      <c r="A8" s="409"/>
      <c r="B8" s="239" t="s">
        <v>161</v>
      </c>
      <c r="C8" s="327">
        <v>1557376.1211845332</v>
      </c>
      <c r="D8" s="327">
        <v>100506.44303111034</v>
      </c>
      <c r="E8" s="328">
        <v>6.898794349162507E-2</v>
      </c>
      <c r="F8" s="329">
        <v>4307130.859110631</v>
      </c>
      <c r="G8" s="329">
        <v>483445.68547325768</v>
      </c>
      <c r="H8" s="328">
        <v>0.12643449016315542</v>
      </c>
      <c r="I8" s="283"/>
      <c r="J8" s="287"/>
      <c r="K8" s="287"/>
      <c r="L8" s="239" t="s">
        <v>161</v>
      </c>
      <c r="M8" s="298" t="s">
        <v>292</v>
      </c>
      <c r="N8" s="299">
        <v>1716752.2772732016</v>
      </c>
      <c r="O8" s="299">
        <v>197268.77059865813</v>
      </c>
      <c r="P8" s="300">
        <v>0.12982620063470746</v>
      </c>
      <c r="Q8" s="301">
        <v>4516484.3319596443</v>
      </c>
      <c r="R8" s="301">
        <v>650372.31106123049</v>
      </c>
      <c r="S8" s="300">
        <v>0.16822386613362947</v>
      </c>
    </row>
    <row r="9" spans="1:19">
      <c r="A9" s="409"/>
      <c r="B9" s="239" t="s">
        <v>162</v>
      </c>
      <c r="C9" s="331">
        <v>9957255.5762491263</v>
      </c>
      <c r="D9" s="331">
        <v>624647.66286908835</v>
      </c>
      <c r="E9" s="332">
        <v>6.6931737480746309E-2</v>
      </c>
      <c r="F9" s="333">
        <v>30190369.733944446</v>
      </c>
      <c r="G9" s="333">
        <v>3291827.7413107343</v>
      </c>
      <c r="H9" s="332">
        <v>0.12237941157599606</v>
      </c>
      <c r="I9" s="284"/>
      <c r="J9" s="288"/>
      <c r="K9" s="288"/>
      <c r="L9" s="239" t="s">
        <v>162</v>
      </c>
      <c r="M9" s="302" t="s">
        <v>288</v>
      </c>
      <c r="N9" s="303">
        <v>11005286.959757388</v>
      </c>
      <c r="O9" s="303">
        <v>1109929.5686161108</v>
      </c>
      <c r="P9" s="304">
        <v>0.1121666984569718</v>
      </c>
      <c r="Q9" s="305">
        <v>31260238.95689271</v>
      </c>
      <c r="R9" s="305">
        <v>4382983.7466855086</v>
      </c>
      <c r="S9" s="304">
        <v>0.16307408298973097</v>
      </c>
    </row>
    <row r="10" spans="1:19">
      <c r="A10" s="409"/>
      <c r="B10" s="239" t="s">
        <v>163</v>
      </c>
      <c r="C10" s="327">
        <v>4674355.9510997878</v>
      </c>
      <c r="D10" s="327">
        <v>333886.05725712143</v>
      </c>
      <c r="E10" s="328">
        <v>7.6923942665923756E-2</v>
      </c>
      <c r="F10" s="329">
        <v>13924744.663669271</v>
      </c>
      <c r="G10" s="329">
        <v>1547400.6786906049</v>
      </c>
      <c r="H10" s="328">
        <v>0.1250187989094069</v>
      </c>
      <c r="I10" s="283"/>
      <c r="J10" s="287"/>
      <c r="K10" s="287"/>
      <c r="L10" s="239" t="s">
        <v>163</v>
      </c>
      <c r="M10" s="298" t="s">
        <v>289</v>
      </c>
      <c r="N10" s="299">
        <v>5126034.0868982831</v>
      </c>
      <c r="O10" s="299">
        <v>511402.68231664877</v>
      </c>
      <c r="P10" s="300">
        <v>0.11082200017295052</v>
      </c>
      <c r="Q10" s="301">
        <v>14416669.687492186</v>
      </c>
      <c r="R10" s="301">
        <v>2071457.0075402092</v>
      </c>
      <c r="S10" s="300">
        <v>0.16779435569418374</v>
      </c>
    </row>
    <row r="11" spans="1:19">
      <c r="A11" s="409"/>
      <c r="B11" s="239" t="s">
        <v>164</v>
      </c>
      <c r="C11" s="331">
        <v>5867246.820007314</v>
      </c>
      <c r="D11" s="331">
        <v>390484.31068067253</v>
      </c>
      <c r="E11" s="332">
        <v>7.1298382943517827E-2</v>
      </c>
      <c r="F11" s="333">
        <v>17013974.8386769</v>
      </c>
      <c r="G11" s="333">
        <v>1760905.0584789831</v>
      </c>
      <c r="H11" s="332">
        <v>0.11544594523294277</v>
      </c>
      <c r="I11" s="284"/>
      <c r="J11" s="288"/>
      <c r="K11" s="288"/>
      <c r="L11" s="239" t="s">
        <v>164</v>
      </c>
      <c r="M11" s="302" t="s">
        <v>290</v>
      </c>
      <c r="N11" s="303">
        <v>6518638.8466020813</v>
      </c>
      <c r="O11" s="303">
        <v>766774.49461479113</v>
      </c>
      <c r="P11" s="304">
        <v>0.1333088626038039</v>
      </c>
      <c r="Q11" s="305">
        <v>17924957.791040063</v>
      </c>
      <c r="R11" s="305">
        <v>2588933.8710440546</v>
      </c>
      <c r="S11" s="304">
        <v>0.16881389104176153</v>
      </c>
    </row>
    <row r="12" spans="1:19">
      <c r="A12" s="409"/>
      <c r="B12" s="239" t="s">
        <v>165</v>
      </c>
      <c r="C12" s="327">
        <v>9163294.7685872316</v>
      </c>
      <c r="D12" s="327">
        <v>515916.43739360757</v>
      </c>
      <c r="E12" s="328">
        <v>5.9661601196809674E-2</v>
      </c>
      <c r="F12" s="329">
        <v>27989757.607457813</v>
      </c>
      <c r="G12" s="329">
        <v>2816515.932069134</v>
      </c>
      <c r="H12" s="328">
        <v>0.11188530934507251</v>
      </c>
      <c r="I12" s="283"/>
      <c r="J12" s="287"/>
      <c r="K12" s="287"/>
      <c r="L12" s="239" t="s">
        <v>165</v>
      </c>
      <c r="M12" s="298" t="s">
        <v>291</v>
      </c>
      <c r="N12" s="299">
        <v>9950751.6866918057</v>
      </c>
      <c r="O12" s="299">
        <v>825605.32967507467</v>
      </c>
      <c r="P12" s="300">
        <v>9.0475845249345502E-2</v>
      </c>
      <c r="Q12" s="301">
        <v>28676188.572454914</v>
      </c>
      <c r="R12" s="301">
        <v>3512742.214069128</v>
      </c>
      <c r="S12" s="300">
        <v>0.13959702355708908</v>
      </c>
    </row>
    <row r="13" spans="1:19">
      <c r="A13" s="409"/>
      <c r="B13" s="239" t="s">
        <v>166</v>
      </c>
      <c r="C13" s="331">
        <v>39084262.987993859</v>
      </c>
      <c r="D13" s="331">
        <v>2997148.479517974</v>
      </c>
      <c r="E13" s="332">
        <v>8.305314848085249E-2</v>
      </c>
      <c r="F13" s="333">
        <v>115497809.82780045</v>
      </c>
      <c r="G13" s="333">
        <v>13850074.524301976</v>
      </c>
      <c r="H13" s="332">
        <v>0.1362556133980615</v>
      </c>
      <c r="I13" s="284"/>
      <c r="J13" s="288"/>
      <c r="K13" s="288"/>
      <c r="L13" s="239" t="s">
        <v>166</v>
      </c>
      <c r="M13" s="302" t="s">
        <v>293</v>
      </c>
      <c r="N13" s="303">
        <v>42635971.107865058</v>
      </c>
      <c r="O13" s="303">
        <v>4323801.0063483492</v>
      </c>
      <c r="P13" s="304">
        <v>0.11285711550380639</v>
      </c>
      <c r="Q13" s="305">
        <v>119360620.38159341</v>
      </c>
      <c r="R13" s="305">
        <v>15525174.986340702</v>
      </c>
      <c r="S13" s="304">
        <v>0.14951710302049231</v>
      </c>
    </row>
    <row r="14" spans="1:19">
      <c r="A14" s="409"/>
      <c r="B14" s="239" t="s">
        <v>194</v>
      </c>
      <c r="C14" s="327">
        <v>2659341.0895068534</v>
      </c>
      <c r="D14" s="327">
        <v>160741.82729195058</v>
      </c>
      <c r="E14" s="328">
        <v>6.4332776256989577E-2</v>
      </c>
      <c r="F14" s="329">
        <v>7747711.8200286888</v>
      </c>
      <c r="G14" s="329">
        <v>816870.19518865645</v>
      </c>
      <c r="H14" s="328">
        <v>0.11786017332455065</v>
      </c>
      <c r="I14" s="283"/>
      <c r="J14" s="287"/>
      <c r="K14" s="287"/>
      <c r="L14" s="239" t="s">
        <v>194</v>
      </c>
      <c r="M14" s="298" t="s">
        <v>294</v>
      </c>
      <c r="N14" s="299">
        <v>2881416.1615382303</v>
      </c>
      <c r="O14" s="299">
        <v>234716.60654211789</v>
      </c>
      <c r="P14" s="300">
        <v>8.8682754375746534E-2</v>
      </c>
      <c r="Q14" s="301">
        <v>7897972.6288911626</v>
      </c>
      <c r="R14" s="301">
        <v>777617.94926301669</v>
      </c>
      <c r="S14" s="300">
        <v>0.10921056383438853</v>
      </c>
    </row>
    <row r="15" spans="1:19">
      <c r="A15" s="409"/>
      <c r="B15" s="239" t="s">
        <v>167</v>
      </c>
      <c r="C15" s="331">
        <v>2701665.2106984952</v>
      </c>
      <c r="D15" s="331">
        <v>186155.23939883895</v>
      </c>
      <c r="E15" s="332">
        <v>7.4002982108101328E-2</v>
      </c>
      <c r="F15" s="333">
        <v>7362270.0801710375</v>
      </c>
      <c r="G15" s="333">
        <v>811373.25041241478</v>
      </c>
      <c r="H15" s="332">
        <v>0.12385682014203099</v>
      </c>
      <c r="I15" s="284"/>
      <c r="J15" s="288"/>
      <c r="K15" s="288"/>
      <c r="L15" s="239" t="s">
        <v>167</v>
      </c>
      <c r="M15" s="302" t="s">
        <v>295</v>
      </c>
      <c r="N15" s="303">
        <v>2938560.6306600622</v>
      </c>
      <c r="O15" s="303">
        <v>258581.56652660994</v>
      </c>
      <c r="P15" s="304">
        <v>9.6486412893012657E-2</v>
      </c>
      <c r="Q15" s="305">
        <v>7659748.5040861676</v>
      </c>
      <c r="R15" s="305">
        <v>1007251.9520416362</v>
      </c>
      <c r="S15" s="304">
        <v>0.15140961654945534</v>
      </c>
    </row>
    <row r="16" spans="1:19">
      <c r="A16" s="409"/>
      <c r="B16" s="239" t="s">
        <v>168</v>
      </c>
      <c r="C16" s="327">
        <v>23692513.309783783</v>
      </c>
      <c r="D16" s="327">
        <v>1812420.3433573097</v>
      </c>
      <c r="E16" s="328">
        <v>8.2834215838952174E-2</v>
      </c>
      <c r="F16" s="329">
        <v>70403447.750028998</v>
      </c>
      <c r="G16" s="329">
        <v>8623699.8921236321</v>
      </c>
      <c r="H16" s="328">
        <v>0.13958781301533169</v>
      </c>
      <c r="I16" s="283"/>
      <c r="J16" s="287"/>
      <c r="K16" s="287"/>
      <c r="L16" s="239" t="s">
        <v>168</v>
      </c>
      <c r="M16" s="298" t="s">
        <v>296</v>
      </c>
      <c r="N16" s="299">
        <v>25720653.785396934</v>
      </c>
      <c r="O16" s="299">
        <v>2697701.6412251629</v>
      </c>
      <c r="P16" s="300">
        <v>0.11717444506386131</v>
      </c>
      <c r="Q16" s="301">
        <v>72261312.990801886</v>
      </c>
      <c r="R16" s="301">
        <v>9721591.1331510171</v>
      </c>
      <c r="S16" s="300">
        <v>0.15544666404623153</v>
      </c>
    </row>
    <row r="17" spans="1:26">
      <c r="A17" s="409"/>
      <c r="B17" s="239" t="s">
        <v>169</v>
      </c>
      <c r="C17" s="331">
        <v>6684710.1661642483</v>
      </c>
      <c r="D17" s="331">
        <v>544603.5638366947</v>
      </c>
      <c r="E17" s="332">
        <v>8.8696108896586537E-2</v>
      </c>
      <c r="F17" s="333">
        <v>20339348.539099146</v>
      </c>
      <c r="G17" s="333">
        <v>2308775.8390999213</v>
      </c>
      <c r="H17" s="332">
        <v>0.12804783727696128</v>
      </c>
      <c r="I17" s="284"/>
      <c r="J17" s="288"/>
      <c r="K17" s="288"/>
      <c r="L17" s="239" t="s">
        <v>169</v>
      </c>
      <c r="M17" s="302" t="s">
        <v>297</v>
      </c>
      <c r="N17" s="303">
        <v>7366952.7591374321</v>
      </c>
      <c r="O17" s="303">
        <v>782367.75182967354</v>
      </c>
      <c r="P17" s="304">
        <v>0.11881808055653921</v>
      </c>
      <c r="Q17" s="305">
        <v>21394505.450884819</v>
      </c>
      <c r="R17" s="305">
        <v>2693297.8481675833</v>
      </c>
      <c r="S17" s="304">
        <v>0.14401732259130978</v>
      </c>
    </row>
    <row r="18" spans="1:26">
      <c r="A18" s="409"/>
      <c r="B18" s="239" t="s">
        <v>170</v>
      </c>
      <c r="C18" s="341">
        <v>1064382.3011414781</v>
      </c>
      <c r="D18" s="341">
        <v>88899.257966518402</v>
      </c>
      <c r="E18" s="341">
        <v>9.1133575912476103E-2</v>
      </c>
      <c r="F18" s="341">
        <v>3145641.2606464624</v>
      </c>
      <c r="G18" s="341">
        <v>430720.63999336958</v>
      </c>
      <c r="H18" s="341">
        <v>0.15864944142998802</v>
      </c>
      <c r="I18" s="285"/>
      <c r="J18" s="289"/>
      <c r="K18" s="289"/>
      <c r="L18" s="239" t="s">
        <v>170</v>
      </c>
      <c r="M18" s="298" t="s">
        <v>298</v>
      </c>
      <c r="N18" s="306">
        <v>1246502.6555484459</v>
      </c>
      <c r="O18" s="306">
        <v>114257.65562231839</v>
      </c>
      <c r="P18" s="306">
        <v>0.1009124841617963</v>
      </c>
      <c r="Q18" s="306">
        <v>3406173.6928291768</v>
      </c>
      <c r="R18" s="306">
        <v>481743.96644245088</v>
      </c>
      <c r="S18" s="306">
        <v>0.164730908763422</v>
      </c>
    </row>
    <row r="19" spans="1:26">
      <c r="A19" s="409"/>
      <c r="B19" s="239" t="s">
        <v>171</v>
      </c>
      <c r="C19" s="331">
        <v>536415.60574330576</v>
      </c>
      <c r="D19" s="331">
        <v>33738.927086856158</v>
      </c>
      <c r="E19" s="332">
        <v>6.7118544622028833E-2</v>
      </c>
      <c r="F19" s="333">
        <v>1596126.0748585707</v>
      </c>
      <c r="G19" s="333">
        <v>175072.05252411892</v>
      </c>
      <c r="H19" s="332">
        <v>0.12319873120412229</v>
      </c>
      <c r="I19" s="284"/>
      <c r="J19" s="288"/>
      <c r="K19" s="288"/>
      <c r="L19" s="239" t="s">
        <v>171</v>
      </c>
      <c r="M19" s="302" t="s">
        <v>299</v>
      </c>
      <c r="N19" s="303">
        <v>607453.70116463606</v>
      </c>
      <c r="O19" s="303">
        <v>52046.499668942415</v>
      </c>
      <c r="P19" s="304">
        <v>9.3708723129233604E-2</v>
      </c>
      <c r="Q19" s="305">
        <v>1716451.4961181036</v>
      </c>
      <c r="R19" s="305">
        <v>201271.46861214703</v>
      </c>
      <c r="S19" s="304">
        <v>0.13283666954312184</v>
      </c>
      <c r="U19" s="254">
        <v>721332.21774126112</v>
      </c>
      <c r="V19" s="254">
        <v>12764.758498217445</v>
      </c>
      <c r="W19" s="254">
        <v>1.80148810557204E-2</v>
      </c>
      <c r="X19" s="254">
        <v>2011106.7927589137</v>
      </c>
      <c r="Y19" s="254">
        <v>124023.04054599861</v>
      </c>
      <c r="Z19" s="254">
        <v>6.572206474702634E-2</v>
      </c>
    </row>
    <row r="20" spans="1:26">
      <c r="A20" s="409"/>
      <c r="B20" s="282" t="s">
        <v>209</v>
      </c>
      <c r="C20" s="327">
        <v>1723728.8989612972</v>
      </c>
      <c r="D20" s="327">
        <v>169527.96227210248</v>
      </c>
      <c r="E20" s="328">
        <v>0.10907724881007728</v>
      </c>
      <c r="F20" s="329">
        <v>4884429.4346666774</v>
      </c>
      <c r="G20" s="329">
        <v>688804.46592579689</v>
      </c>
      <c r="H20" s="328">
        <v>0.16417207711787193</v>
      </c>
      <c r="I20" s="283"/>
      <c r="J20" s="287"/>
      <c r="K20" s="287"/>
      <c r="L20" s="282" t="s">
        <v>209</v>
      </c>
      <c r="M20" s="298" t="s">
        <v>300</v>
      </c>
      <c r="N20" s="299">
        <v>1863827.9407114731</v>
      </c>
      <c r="O20" s="299">
        <v>198238.81634168606</v>
      </c>
      <c r="P20" s="300">
        <v>0.11902023941030124</v>
      </c>
      <c r="Q20" s="301">
        <v>5011884.4713582862</v>
      </c>
      <c r="R20" s="301">
        <v>648309.08193531446</v>
      </c>
      <c r="S20" s="300">
        <v>0.14857290732429518</v>
      </c>
    </row>
    <row r="21" spans="1:26">
      <c r="A21" s="409"/>
      <c r="B21" s="239" t="s">
        <v>140</v>
      </c>
      <c r="C21" s="331">
        <v>35883411.187886968</v>
      </c>
      <c r="D21" s="331">
        <v>2678213.3026037477</v>
      </c>
      <c r="E21" s="332">
        <v>8.0656447579574603E-2</v>
      </c>
      <c r="F21" s="333">
        <v>102350393.5947625</v>
      </c>
      <c r="G21" s="333">
        <v>11437586.705958158</v>
      </c>
      <c r="H21" s="332">
        <v>0.12580831125308337</v>
      </c>
      <c r="I21" s="286"/>
      <c r="J21" s="290"/>
      <c r="K21" s="290"/>
      <c r="L21" s="239" t="s">
        <v>140</v>
      </c>
      <c r="M21" s="302" t="s">
        <v>301</v>
      </c>
      <c r="N21" s="303">
        <v>39101038.280013449</v>
      </c>
      <c r="O21" s="303">
        <v>3272209.614215754</v>
      </c>
      <c r="P21" s="304">
        <v>9.1328958720311576E-2</v>
      </c>
      <c r="Q21" s="305">
        <v>106374852.22197428</v>
      </c>
      <c r="R21" s="305">
        <v>12604669.052535012</v>
      </c>
      <c r="S21" s="304">
        <v>0.13442086414355017</v>
      </c>
    </row>
    <row r="22" spans="1:26">
      <c r="A22" s="409"/>
      <c r="B22" s="239" t="s">
        <v>195</v>
      </c>
      <c r="C22" s="327">
        <v>2134997.3719930812</v>
      </c>
      <c r="D22" s="327">
        <v>153556.06557320966</v>
      </c>
      <c r="E22" s="328">
        <v>7.7497155770240522E-2</v>
      </c>
      <c r="F22" s="329">
        <v>5867490.1779192798</v>
      </c>
      <c r="G22" s="329">
        <v>680217.08006353304</v>
      </c>
      <c r="H22" s="328">
        <v>0.13113191984141206</v>
      </c>
      <c r="I22" s="283"/>
      <c r="J22" s="287"/>
      <c r="K22" s="287"/>
      <c r="L22" s="239" t="s">
        <v>195</v>
      </c>
      <c r="M22" s="298" t="s">
        <v>302</v>
      </c>
      <c r="N22" s="299">
        <v>2296834.1870310879</v>
      </c>
      <c r="O22" s="299">
        <v>261004.26068135002</v>
      </c>
      <c r="P22" s="300">
        <v>0.128205336459187</v>
      </c>
      <c r="Q22" s="301">
        <v>5986864.3688082825</v>
      </c>
      <c r="R22" s="301">
        <v>864665.46212692373</v>
      </c>
      <c r="S22" s="300">
        <v>0.16880747465684326</v>
      </c>
    </row>
    <row r="23" spans="1:26">
      <c r="A23" s="409"/>
      <c r="B23" s="239" t="s">
        <v>196</v>
      </c>
      <c r="C23" s="331">
        <v>11283258.521251084</v>
      </c>
      <c r="D23" s="331">
        <v>749757.92563732155</v>
      </c>
      <c r="E23" s="332">
        <v>7.1178419636633142E-2</v>
      </c>
      <c r="F23" s="333">
        <v>33080334.586079855</v>
      </c>
      <c r="G23" s="333">
        <v>3373793.8038860969</v>
      </c>
      <c r="H23" s="332">
        <v>0.11357073947527291</v>
      </c>
      <c r="I23" s="284"/>
      <c r="J23" s="288"/>
      <c r="K23" s="288"/>
      <c r="L23" s="239" t="s">
        <v>196</v>
      </c>
      <c r="M23" s="302" t="s">
        <v>303</v>
      </c>
      <c r="N23" s="303">
        <v>12440097.523316095</v>
      </c>
      <c r="O23" s="303">
        <v>876193.8854847569</v>
      </c>
      <c r="P23" s="304">
        <v>7.5769732516473634E-2</v>
      </c>
      <c r="Q23" s="305">
        <v>34835967.502226561</v>
      </c>
      <c r="R23" s="305">
        <v>3944646.6369264685</v>
      </c>
      <c r="S23" s="304">
        <v>0.12769433376212314</v>
      </c>
    </row>
    <row r="24" spans="1:26">
      <c r="A24" s="409"/>
      <c r="B24" s="239" t="s">
        <v>197</v>
      </c>
      <c r="C24" s="327">
        <v>3301862.6690265923</v>
      </c>
      <c r="D24" s="327">
        <v>320584.050516285</v>
      </c>
      <c r="E24" s="328">
        <v>0.10753240187811605</v>
      </c>
      <c r="F24" s="329">
        <v>9195941.8720240351</v>
      </c>
      <c r="G24" s="329">
        <v>1208464.8944415664</v>
      </c>
      <c r="H24" s="328">
        <v>0.15129494555455067</v>
      </c>
      <c r="I24" s="283"/>
      <c r="J24" s="287"/>
      <c r="K24" s="287"/>
      <c r="L24" s="239" t="s">
        <v>197</v>
      </c>
      <c r="M24" s="298" t="s">
        <v>304</v>
      </c>
      <c r="N24" s="299">
        <v>3570343.687919077</v>
      </c>
      <c r="O24" s="299">
        <v>366935.20697143255</v>
      </c>
      <c r="P24" s="300">
        <v>0.11454524427770897</v>
      </c>
      <c r="Q24" s="301">
        <v>9500782.5107336082</v>
      </c>
      <c r="R24" s="301">
        <v>1219406.5599966338</v>
      </c>
      <c r="S24" s="300">
        <v>0.14724685453847999</v>
      </c>
    </row>
    <row r="25" spans="1:26">
      <c r="A25" s="409"/>
      <c r="B25" s="239" t="s">
        <v>198</v>
      </c>
      <c r="C25" s="331">
        <v>2695212.5583852115</v>
      </c>
      <c r="D25" s="331">
        <v>205673.70184931392</v>
      </c>
      <c r="E25" s="332">
        <v>8.2615180441690861E-2</v>
      </c>
      <c r="F25" s="333">
        <v>7468754.687382835</v>
      </c>
      <c r="G25" s="333">
        <v>896063.81707331911</v>
      </c>
      <c r="H25" s="332">
        <v>0.13633134963353638</v>
      </c>
      <c r="I25" s="284"/>
      <c r="J25" s="288"/>
      <c r="K25" s="288"/>
      <c r="L25" s="239" t="s">
        <v>198</v>
      </c>
      <c r="M25" s="302" t="s">
        <v>305</v>
      </c>
      <c r="N25" s="303">
        <v>2946696.6247966643</v>
      </c>
      <c r="O25" s="303">
        <v>314986.11867655721</v>
      </c>
      <c r="P25" s="304">
        <v>0.11968874157854721</v>
      </c>
      <c r="Q25" s="305">
        <v>7754124.8701476017</v>
      </c>
      <c r="R25" s="305">
        <v>1080195.9771872712</v>
      </c>
      <c r="S25" s="304">
        <v>0.16185308451917482</v>
      </c>
    </row>
    <row r="26" spans="1:26">
      <c r="A26" s="409"/>
      <c r="B26" s="239" t="s">
        <v>199</v>
      </c>
      <c r="C26" s="327">
        <v>6529779.3938003192</v>
      </c>
      <c r="D26" s="327">
        <v>467893.59552631434</v>
      </c>
      <c r="E26" s="328">
        <v>7.7186144889027308E-2</v>
      </c>
      <c r="F26" s="329">
        <v>19013582.476447664</v>
      </c>
      <c r="G26" s="329">
        <v>2092502.6069894172</v>
      </c>
      <c r="H26" s="328">
        <v>0.1236624744479982</v>
      </c>
      <c r="I26" s="283"/>
      <c r="J26" s="287"/>
      <c r="K26" s="287"/>
      <c r="L26" s="239" t="s">
        <v>199</v>
      </c>
      <c r="M26" s="298" t="s">
        <v>306</v>
      </c>
      <c r="N26" s="299">
        <v>7002624.6628875826</v>
      </c>
      <c r="O26" s="299">
        <v>529234.68941396382</v>
      </c>
      <c r="P26" s="300">
        <v>8.1755415876787765E-2</v>
      </c>
      <c r="Q26" s="301">
        <v>19319657.381026573</v>
      </c>
      <c r="R26" s="301">
        <v>1943652.2299268544</v>
      </c>
      <c r="S26" s="300">
        <v>0.11185840548647867</v>
      </c>
    </row>
    <row r="27" spans="1:26">
      <c r="A27" s="409"/>
      <c r="B27" s="239" t="s">
        <v>200</v>
      </c>
      <c r="C27" s="331">
        <v>5382920.804801207</v>
      </c>
      <c r="D27" s="331">
        <v>391313.11341451947</v>
      </c>
      <c r="E27" s="332">
        <v>7.8394204354190977E-2</v>
      </c>
      <c r="F27" s="333">
        <v>14882082.373707781</v>
      </c>
      <c r="G27" s="333">
        <v>1576194.7119771149</v>
      </c>
      <c r="H27" s="332">
        <v>0.11845844125908568</v>
      </c>
      <c r="I27" s="284"/>
      <c r="J27" s="288"/>
      <c r="K27" s="288"/>
      <c r="L27" s="239" t="s">
        <v>200</v>
      </c>
      <c r="M27" s="302" t="s">
        <v>307</v>
      </c>
      <c r="N27" s="303">
        <v>5872164.2403463265</v>
      </c>
      <c r="O27" s="303">
        <v>469802.73992988281</v>
      </c>
      <c r="P27" s="304">
        <v>8.6962477408012745E-2</v>
      </c>
      <c r="Q27" s="305">
        <v>15508859.431881675</v>
      </c>
      <c r="R27" s="305">
        <v>1847499.472323766</v>
      </c>
      <c r="S27" s="304">
        <v>0.13523539953510985</v>
      </c>
    </row>
    <row r="28" spans="1:26">
      <c r="A28" s="409"/>
      <c r="B28" s="239" t="s">
        <v>201</v>
      </c>
      <c r="C28" s="327">
        <v>2008587.0584181477</v>
      </c>
      <c r="D28" s="327">
        <v>159839.41654208908</v>
      </c>
      <c r="E28" s="328">
        <v>8.6458212533479364E-2</v>
      </c>
      <c r="F28" s="329">
        <v>5721862.8827717509</v>
      </c>
      <c r="G28" s="329">
        <v>699101.65697298758</v>
      </c>
      <c r="H28" s="328">
        <v>0.13918671932524732</v>
      </c>
      <c r="I28" s="283"/>
      <c r="J28" s="287"/>
      <c r="K28" s="287"/>
      <c r="L28" s="239" t="s">
        <v>201</v>
      </c>
      <c r="M28" s="298" t="s">
        <v>308</v>
      </c>
      <c r="N28" s="299">
        <v>2220742.9628248787</v>
      </c>
      <c r="O28" s="299">
        <v>231143.02431144542</v>
      </c>
      <c r="P28" s="300">
        <v>0.11617562899813329</v>
      </c>
      <c r="Q28" s="301">
        <v>6043078.8653233889</v>
      </c>
      <c r="R28" s="301">
        <v>818535.78711929917</v>
      </c>
      <c r="S28" s="300">
        <v>0.15667126768158771</v>
      </c>
    </row>
    <row r="29" spans="1:26">
      <c r="A29" s="409"/>
      <c r="B29" s="239" t="s">
        <v>202</v>
      </c>
      <c r="C29" s="331">
        <v>885911.50540186954</v>
      </c>
      <c r="D29" s="331">
        <v>82332.408659385168</v>
      </c>
      <c r="E29" s="332">
        <v>0.10245713084516618</v>
      </c>
      <c r="F29" s="333">
        <v>2494963.5008047498</v>
      </c>
      <c r="G29" s="333">
        <v>347394.93778718775</v>
      </c>
      <c r="H29" s="332">
        <v>0.16176197760087388</v>
      </c>
      <c r="I29" s="284"/>
      <c r="J29" s="288"/>
      <c r="K29" s="288"/>
      <c r="L29" s="239" t="s">
        <v>202</v>
      </c>
      <c r="M29" s="302" t="s">
        <v>309</v>
      </c>
      <c r="N29" s="303">
        <v>940327.46742360981</v>
      </c>
      <c r="O29" s="303">
        <v>91318.331282678759</v>
      </c>
      <c r="P29" s="304">
        <v>0.10755871450071228</v>
      </c>
      <c r="Q29" s="305">
        <v>2510999.9020597711</v>
      </c>
      <c r="R29" s="305">
        <v>324251.55653557787</v>
      </c>
      <c r="S29" s="304">
        <v>0.14828023407414553</v>
      </c>
    </row>
    <row r="30" spans="1:26">
      <c r="A30" s="409"/>
      <c r="B30" s="239" t="s">
        <v>203</v>
      </c>
      <c r="C30" s="327">
        <v>827526.7766977218</v>
      </c>
      <c r="D30" s="327">
        <v>58340.129367502639</v>
      </c>
      <c r="E30" s="328">
        <v>7.584651861807043E-2</v>
      </c>
      <c r="F30" s="329">
        <v>2269382.9203166468</v>
      </c>
      <c r="G30" s="329">
        <v>238923.73890687036</v>
      </c>
      <c r="H30" s="328">
        <v>0.11766980646268507</v>
      </c>
      <c r="I30" s="283"/>
      <c r="J30" s="287"/>
      <c r="K30" s="287"/>
      <c r="L30" s="239" t="s">
        <v>203</v>
      </c>
      <c r="M30" s="298" t="s">
        <v>310</v>
      </c>
      <c r="N30" s="299">
        <v>910859.59815638617</v>
      </c>
      <c r="O30" s="299">
        <v>66251.485949535388</v>
      </c>
      <c r="P30" s="300">
        <v>7.8440503935522127E-2</v>
      </c>
      <c r="Q30" s="301">
        <v>2415483.8458863935</v>
      </c>
      <c r="R30" s="301">
        <v>281864.79086492769</v>
      </c>
      <c r="S30" s="300">
        <v>0.13210642743443812</v>
      </c>
      <c r="T30" s="224" t="s">
        <v>205</v>
      </c>
      <c r="U30" s="225">
        <f>(O20-(SUM(O21:O29)))</f>
        <v>-6214589.0546261361</v>
      </c>
      <c r="V30" s="226">
        <f>(P20-(SUM(P21:P29)))</f>
        <v>-0.8029700109255733</v>
      </c>
      <c r="W30" s="227">
        <f>(((U30+V30)-(U30))/U30)</f>
        <v>1.2920725791024239E-7</v>
      </c>
      <c r="X30" s="225">
        <f>(R20-(SUM(R21:R29)))</f>
        <v>-23999213.65274249</v>
      </c>
      <c r="Y30" s="225">
        <f>(S20-(SUM(S21:S29)))</f>
        <v>-1.1434950110731981</v>
      </c>
      <c r="Z30" s="227">
        <f>(((X30+Y30)-(X30))/X30)</f>
        <v>4.7647186637885401E-8</v>
      </c>
    </row>
    <row r="31" spans="1:26">
      <c r="A31" s="409"/>
      <c r="B31" s="223" t="s">
        <v>204</v>
      </c>
      <c r="C31" s="342">
        <v>833354.5281116179</v>
      </c>
      <c r="D31" s="342">
        <v>88922.895517797791</v>
      </c>
      <c r="E31" s="342">
        <v>0.11945072136169725</v>
      </c>
      <c r="F31" s="342">
        <v>2358393.1901648664</v>
      </c>
      <c r="G31" s="342">
        <v>327324.53071702505</v>
      </c>
      <c r="H31" s="342">
        <v>0.16115877185855956</v>
      </c>
      <c r="I31" s="286"/>
      <c r="J31" s="290"/>
      <c r="K31" s="290"/>
      <c r="L31" s="223" t="s">
        <v>204</v>
      </c>
      <c r="M31" s="302" t="s">
        <v>311</v>
      </c>
      <c r="N31" s="307">
        <v>900347.32531161758</v>
      </c>
      <c r="O31" s="307">
        <v>65339.871514208498</v>
      </c>
      <c r="P31" s="307">
        <v>7.8250644610486753E-2</v>
      </c>
      <c r="Q31" s="307">
        <v>2499033.5438804715</v>
      </c>
      <c r="R31" s="307">
        <v>279950.57952729985</v>
      </c>
      <c r="S31" s="307">
        <v>0.12615597705194456</v>
      </c>
    </row>
    <row r="32" spans="1:26">
      <c r="A32" s="409"/>
      <c r="B32" s="239" t="s">
        <v>141</v>
      </c>
      <c r="C32" s="327">
        <v>9845149.8983777072</v>
      </c>
      <c r="D32" s="327">
        <v>811770.29801586643</v>
      </c>
      <c r="E32" s="328">
        <v>8.9863410365634389E-2</v>
      </c>
      <c r="F32" s="329">
        <v>28486120.039257187</v>
      </c>
      <c r="G32" s="329">
        <v>3213707.9435738623</v>
      </c>
      <c r="H32" s="328">
        <v>0.12716269153124415</v>
      </c>
      <c r="I32" s="283"/>
      <c r="J32" s="287"/>
      <c r="K32" s="287"/>
      <c r="L32" s="239" t="s">
        <v>141</v>
      </c>
      <c r="M32" s="298" t="s">
        <v>312</v>
      </c>
      <c r="N32" s="299">
        <v>10801017.326481314</v>
      </c>
      <c r="O32" s="299">
        <v>996510.31686662138</v>
      </c>
      <c r="P32" s="300">
        <v>0.10163798301020167</v>
      </c>
      <c r="Q32" s="301">
        <v>29836692.843307614</v>
      </c>
      <c r="R32" s="301">
        <v>3911021.5035441108</v>
      </c>
      <c r="S32" s="300">
        <v>0.15085516792560666</v>
      </c>
    </row>
    <row r="33" spans="1:19">
      <c r="A33" s="409"/>
      <c r="B33" s="239" t="s">
        <v>172</v>
      </c>
      <c r="C33" s="331">
        <v>2809591.2489708848</v>
      </c>
      <c r="D33" s="331">
        <v>210213.63734701602</v>
      </c>
      <c r="E33" s="332">
        <v>8.087075783333092E-2</v>
      </c>
      <c r="F33" s="333">
        <v>8153634.0638859523</v>
      </c>
      <c r="G33" s="333">
        <v>895277.61467978731</v>
      </c>
      <c r="H33" s="332">
        <v>0.12334439909984063</v>
      </c>
      <c r="I33" s="284"/>
      <c r="J33" s="288"/>
      <c r="K33" s="288"/>
      <c r="L33" s="239" t="s">
        <v>172</v>
      </c>
      <c r="M33" s="302" t="s">
        <v>313</v>
      </c>
      <c r="N33" s="303">
        <v>3101772.2938933838</v>
      </c>
      <c r="O33" s="303">
        <v>307918.49833841249</v>
      </c>
      <c r="P33" s="304">
        <v>0.1102128174453193</v>
      </c>
      <c r="Q33" s="305">
        <v>8627212.6443137452</v>
      </c>
      <c r="R33" s="305">
        <v>1211764.4846330555</v>
      </c>
      <c r="S33" s="304">
        <v>0.16341082272298352</v>
      </c>
    </row>
    <row r="34" spans="1:19">
      <c r="A34" s="409"/>
      <c r="B34" s="239" t="s">
        <v>173</v>
      </c>
      <c r="C34" s="327">
        <v>7035558.6494068205</v>
      </c>
      <c r="D34" s="327">
        <v>601556.66066884436</v>
      </c>
      <c r="E34" s="328">
        <v>9.349649902530402E-2</v>
      </c>
      <c r="F34" s="329">
        <v>20340819.614834402</v>
      </c>
      <c r="G34" s="329">
        <v>2326763.9683572277</v>
      </c>
      <c r="H34" s="328">
        <v>0.12916380486546622</v>
      </c>
      <c r="I34" s="283"/>
      <c r="J34" s="287"/>
      <c r="K34" s="287"/>
      <c r="L34" s="239" t="s">
        <v>173</v>
      </c>
      <c r="M34" s="298" t="s">
        <v>314</v>
      </c>
      <c r="N34" s="299">
        <v>7699245.0325879287</v>
      </c>
      <c r="O34" s="299">
        <v>688591.81852820516</v>
      </c>
      <c r="P34" s="300">
        <v>9.8220778792373897E-2</v>
      </c>
      <c r="Q34" s="301">
        <v>21209480.198993873</v>
      </c>
      <c r="R34" s="301">
        <v>2699257.0189110637</v>
      </c>
      <c r="S34" s="300">
        <v>0.14582520116858946</v>
      </c>
    </row>
    <row r="35" spans="1:19">
      <c r="A35" s="409"/>
      <c r="B35" s="239" t="s">
        <v>142</v>
      </c>
      <c r="C35" s="331">
        <v>17612649.436654732</v>
      </c>
      <c r="D35" s="331">
        <v>989951.57419655845</v>
      </c>
      <c r="E35" s="332">
        <v>5.9554206085423243E-2</v>
      </c>
      <c r="F35" s="333">
        <v>57394204.699705832</v>
      </c>
      <c r="G35" s="333">
        <v>5287516.6103625819</v>
      </c>
      <c r="H35" s="332">
        <v>0.10147481646303239</v>
      </c>
      <c r="I35" s="284"/>
      <c r="J35" s="288"/>
      <c r="K35" s="288"/>
      <c r="L35" s="239" t="s">
        <v>142</v>
      </c>
      <c r="M35" s="302" t="s">
        <v>315</v>
      </c>
      <c r="N35" s="303">
        <v>18661584.567146797</v>
      </c>
      <c r="O35" s="303">
        <v>1200248.1198605821</v>
      </c>
      <c r="P35" s="304">
        <v>6.8737471698343044E-2</v>
      </c>
      <c r="Q35" s="305">
        <v>57403721.404741615</v>
      </c>
      <c r="R35" s="305">
        <v>4487568.0578354821</v>
      </c>
      <c r="S35" s="304">
        <v>8.4805258394653471E-2</v>
      </c>
    </row>
    <row r="36" spans="1:19">
      <c r="A36" s="409"/>
      <c r="B36" s="239" t="s">
        <v>174</v>
      </c>
      <c r="C36" s="327">
        <v>4437424.1933642635</v>
      </c>
      <c r="D36" s="327">
        <v>242539.87296138518</v>
      </c>
      <c r="E36" s="328">
        <v>5.7818012234981384E-2</v>
      </c>
      <c r="F36" s="329">
        <v>14554946.487691641</v>
      </c>
      <c r="G36" s="329">
        <v>1275709.7860690523</v>
      </c>
      <c r="H36" s="328">
        <v>9.6068005619116159E-2</v>
      </c>
      <c r="I36" s="283"/>
      <c r="J36" s="287"/>
      <c r="K36" s="287"/>
      <c r="L36" s="239" t="s">
        <v>174</v>
      </c>
      <c r="M36" s="298" t="s">
        <v>316</v>
      </c>
      <c r="N36" s="299">
        <v>4698474.2373436261</v>
      </c>
      <c r="O36" s="299">
        <v>293695.58743425831</v>
      </c>
      <c r="P36" s="300">
        <v>6.6676582588389849E-2</v>
      </c>
      <c r="Q36" s="301">
        <v>14598755.237129509</v>
      </c>
      <c r="R36" s="301">
        <v>1177710.0529431105</v>
      </c>
      <c r="S36" s="300">
        <v>8.7750993814607645E-2</v>
      </c>
    </row>
    <row r="37" spans="1:19">
      <c r="A37" s="409"/>
      <c r="B37" s="239" t="s">
        <v>175</v>
      </c>
      <c r="C37" s="331">
        <v>8978897.0448505618</v>
      </c>
      <c r="D37" s="331">
        <v>508300.41601452976</v>
      </c>
      <c r="E37" s="332">
        <v>6.0007628539900937E-2</v>
      </c>
      <c r="F37" s="333">
        <v>29394475.451452114</v>
      </c>
      <c r="G37" s="333">
        <v>2694198.0088466182</v>
      </c>
      <c r="H37" s="332">
        <v>0.10090524394879509</v>
      </c>
      <c r="I37" s="284"/>
      <c r="J37" s="288"/>
      <c r="K37" s="288"/>
      <c r="L37" s="239" t="s">
        <v>175</v>
      </c>
      <c r="M37" s="302" t="s">
        <v>317</v>
      </c>
      <c r="N37" s="303">
        <v>9473005.8684943169</v>
      </c>
      <c r="O37" s="303">
        <v>564898.7149418816</v>
      </c>
      <c r="P37" s="304">
        <v>6.3414000887563132E-2</v>
      </c>
      <c r="Q37" s="305">
        <v>29337899.581430014</v>
      </c>
      <c r="R37" s="305">
        <v>2068138.1775450706</v>
      </c>
      <c r="S37" s="304">
        <v>7.5839980662626427E-2</v>
      </c>
    </row>
    <row r="38" spans="1:19">
      <c r="A38" s="409"/>
      <c r="B38" s="239" t="s">
        <v>176</v>
      </c>
      <c r="C38" s="327">
        <v>2471765.1108686239</v>
      </c>
      <c r="D38" s="327">
        <v>124026.43434183905</v>
      </c>
      <c r="E38" s="328">
        <v>5.2828040693746289E-2</v>
      </c>
      <c r="F38" s="329">
        <v>7840805.7335410425</v>
      </c>
      <c r="G38" s="329">
        <v>760567.81310799904</v>
      </c>
      <c r="H38" s="328">
        <v>0.10742122251472037</v>
      </c>
      <c r="I38" s="283"/>
      <c r="J38" s="287"/>
      <c r="K38" s="287"/>
      <c r="L38" s="239" t="s">
        <v>176</v>
      </c>
      <c r="M38" s="298" t="s">
        <v>318</v>
      </c>
      <c r="N38" s="299">
        <v>2618426.337540058</v>
      </c>
      <c r="O38" s="299">
        <v>201441.12167713</v>
      </c>
      <c r="P38" s="300">
        <v>8.3343961044962431E-2</v>
      </c>
      <c r="Q38" s="301">
        <v>7738130.1885654954</v>
      </c>
      <c r="R38" s="301">
        <v>754215.33959016763</v>
      </c>
      <c r="S38" s="300">
        <v>0.10799320379755564</v>
      </c>
    </row>
    <row r="39" spans="1:19">
      <c r="A39" s="409"/>
      <c r="B39" s="239" t="s">
        <v>177</v>
      </c>
      <c r="C39" s="331">
        <v>1006501.726600023</v>
      </c>
      <c r="D39" s="331">
        <v>61962.878011769615</v>
      </c>
      <c r="E39" s="332">
        <v>6.5601195868631432E-2</v>
      </c>
      <c r="F39" s="333">
        <v>3269589.2417749786</v>
      </c>
      <c r="G39" s="333">
        <v>319971.68317426089</v>
      </c>
      <c r="H39" s="332">
        <v>0.10847904069504309</v>
      </c>
      <c r="I39" s="284"/>
      <c r="J39" s="288"/>
      <c r="K39" s="288"/>
      <c r="L39" s="239" t="s">
        <v>177</v>
      </c>
      <c r="M39" s="302" t="s">
        <v>319</v>
      </c>
      <c r="N39" s="303">
        <v>1081498.2555897303</v>
      </c>
      <c r="O39" s="303">
        <v>72276.056506379857</v>
      </c>
      <c r="P39" s="304">
        <v>7.1615603156595514E-2</v>
      </c>
      <c r="Q39" s="305">
        <v>3316938.2201070166</v>
      </c>
      <c r="R39" s="305">
        <v>217309.44666727213</v>
      </c>
      <c r="S39" s="304">
        <v>7.0108216999843431E-2</v>
      </c>
    </row>
    <row r="40" spans="1:19">
      <c r="A40" s="409"/>
      <c r="B40" s="239" t="s">
        <v>178</v>
      </c>
      <c r="C40" s="327">
        <v>718061.36097123858</v>
      </c>
      <c r="D40" s="327">
        <v>53121.972867025645</v>
      </c>
      <c r="E40" s="328">
        <v>7.9889947591283428E-2</v>
      </c>
      <c r="F40" s="329">
        <v>2334578.2739587729</v>
      </c>
      <c r="G40" s="329">
        <v>237259.80787735526</v>
      </c>
      <c r="H40" s="328">
        <v>0.11312531297197136</v>
      </c>
      <c r="I40" s="283"/>
      <c r="J40" s="287"/>
      <c r="K40" s="287"/>
      <c r="L40" s="239" t="s">
        <v>178</v>
      </c>
      <c r="M40" s="298" t="s">
        <v>320</v>
      </c>
      <c r="N40" s="299">
        <v>790179.86817905004</v>
      </c>
      <c r="O40" s="299">
        <v>67936.639300925075</v>
      </c>
      <c r="P40" s="300">
        <v>9.4063380014586542E-2</v>
      </c>
      <c r="Q40" s="301">
        <v>2411998.1775095649</v>
      </c>
      <c r="R40" s="301">
        <v>270195.04108984768</v>
      </c>
      <c r="S40" s="300">
        <v>0.12615307004429518</v>
      </c>
    </row>
    <row r="41" spans="1:19">
      <c r="A41" s="409"/>
      <c r="B41" s="239" t="s">
        <v>143</v>
      </c>
      <c r="C41" s="331">
        <v>32885570.294283286</v>
      </c>
      <c r="D41" s="331">
        <v>2137413.390831884</v>
      </c>
      <c r="E41" s="332">
        <v>6.9513545073394786E-2</v>
      </c>
      <c r="F41" s="333">
        <v>101756463.10024059</v>
      </c>
      <c r="G41" s="333">
        <v>11479328.412883863</v>
      </c>
      <c r="H41" s="332">
        <v>0.1271565435992015</v>
      </c>
      <c r="I41" s="284"/>
      <c r="J41" s="288"/>
      <c r="K41" s="288"/>
      <c r="L41" s="239" t="s">
        <v>143</v>
      </c>
      <c r="M41" s="302" t="s">
        <v>321</v>
      </c>
      <c r="N41" s="303">
        <v>36969924.911840506</v>
      </c>
      <c r="O41" s="303">
        <v>2830371.5004343018</v>
      </c>
      <c r="P41" s="304">
        <v>8.290593219912068E-2</v>
      </c>
      <c r="Q41" s="305">
        <v>105982804.39158912</v>
      </c>
      <c r="R41" s="305">
        <v>12358377.069369093</v>
      </c>
      <c r="S41" s="304">
        <v>0.13199949439302003</v>
      </c>
    </row>
    <row r="42" spans="1:19">
      <c r="A42" s="409"/>
      <c r="B42" s="239" t="s">
        <v>179</v>
      </c>
      <c r="C42" s="327">
        <v>32885570.294283275</v>
      </c>
      <c r="D42" s="327">
        <v>2137413.390831884</v>
      </c>
      <c r="E42" s="328">
        <v>6.9513545073394814E-2</v>
      </c>
      <c r="F42" s="329">
        <v>101776528.27930565</v>
      </c>
      <c r="G42" s="329">
        <v>11499393.591948971</v>
      </c>
      <c r="H42" s="328">
        <v>0.12737880562750584</v>
      </c>
      <c r="I42" s="283"/>
      <c r="J42" s="287"/>
      <c r="K42" s="287"/>
      <c r="L42" s="239" t="s">
        <v>179</v>
      </c>
      <c r="M42" s="298" t="s">
        <v>322</v>
      </c>
      <c r="N42" s="299">
        <v>36969924.911840536</v>
      </c>
      <c r="O42" s="299">
        <v>2830371.500434339</v>
      </c>
      <c r="P42" s="300">
        <v>8.290593219912179E-2</v>
      </c>
      <c r="Q42" s="301">
        <v>105982804.39158915</v>
      </c>
      <c r="R42" s="301">
        <v>12358377.069369093</v>
      </c>
      <c r="S42" s="300">
        <v>0.13199949439301997</v>
      </c>
    </row>
    <row r="43" spans="1:19">
      <c r="A43" s="409"/>
      <c r="B43" s="239" t="s">
        <v>144</v>
      </c>
      <c r="C43" s="331">
        <v>25534547.382074371</v>
      </c>
      <c r="D43" s="331">
        <v>1703295.1950866394</v>
      </c>
      <c r="E43" s="332">
        <v>7.1473172358801504E-2</v>
      </c>
      <c r="F43" s="333">
        <v>72848119.204271168</v>
      </c>
      <c r="G43" s="333">
        <v>6629253.8505450636</v>
      </c>
      <c r="H43" s="332">
        <v>0.10011125704333801</v>
      </c>
      <c r="I43" s="284"/>
      <c r="J43" s="288"/>
      <c r="K43" s="288"/>
      <c r="L43" s="239" t="s">
        <v>144</v>
      </c>
      <c r="M43" s="302" t="s">
        <v>323</v>
      </c>
      <c r="N43" s="303">
        <v>21219138.958900589</v>
      </c>
      <c r="O43" s="303">
        <v>1504729.423527237</v>
      </c>
      <c r="P43" s="304">
        <v>7.6326375427441404E-2</v>
      </c>
      <c r="Q43" s="305">
        <v>57658166.506372459</v>
      </c>
      <c r="R43" s="305">
        <v>5945032.4142694026</v>
      </c>
      <c r="S43" s="304">
        <v>0.11496175040718039</v>
      </c>
    </row>
    <row r="44" spans="1:19">
      <c r="A44" s="409"/>
      <c r="B44" s="239" t="s">
        <v>483</v>
      </c>
      <c r="C44" s="327">
        <v>25534547.382074378</v>
      </c>
      <c r="D44" s="327">
        <v>1703295.1950866431</v>
      </c>
      <c r="E44" s="328">
        <v>7.1473172358801643E-2</v>
      </c>
      <c r="F44" s="329">
        <v>72848353.814271227</v>
      </c>
      <c r="G44" s="329">
        <v>6629488.4605451077</v>
      </c>
      <c r="H44" s="328">
        <v>0.10011479999139049</v>
      </c>
      <c r="I44" s="283"/>
      <c r="J44" s="287"/>
      <c r="K44" s="287"/>
      <c r="L44" s="239" t="s">
        <v>483</v>
      </c>
      <c r="M44" s="239" t="s">
        <v>483</v>
      </c>
      <c r="N44" s="299">
        <v>2240498.7119871136</v>
      </c>
      <c r="O44" s="299">
        <v>203247.93678800412</v>
      </c>
      <c r="P44" s="300">
        <v>9.9765791851589708E-2</v>
      </c>
      <c r="Q44" s="301">
        <v>6210015.5778061617</v>
      </c>
      <c r="R44" s="301">
        <v>774786.34146550763</v>
      </c>
      <c r="S44" s="300">
        <v>0.14254897222828888</v>
      </c>
    </row>
    <row r="45" spans="1:19">
      <c r="A45" s="409"/>
      <c r="B45" s="239" t="s">
        <v>145</v>
      </c>
      <c r="C45" s="331">
        <v>1714148.67857156</v>
      </c>
      <c r="D45" s="331">
        <v>104093.30869130441</v>
      </c>
      <c r="E45" s="332">
        <v>6.4652005538819529E-2</v>
      </c>
      <c r="F45" s="333">
        <v>5394225.8430981068</v>
      </c>
      <c r="G45" s="333">
        <v>571225.530301366</v>
      </c>
      <c r="H45" s="332">
        <v>0.11843779665237596</v>
      </c>
      <c r="I45" s="283"/>
      <c r="J45" s="287"/>
      <c r="K45" s="287"/>
      <c r="L45" s="239" t="s">
        <v>145</v>
      </c>
      <c r="M45" s="298" t="s">
        <v>324</v>
      </c>
      <c r="N45" s="299">
        <v>1847801.4511867997</v>
      </c>
      <c r="O45" s="299">
        <v>180224.83714266354</v>
      </c>
      <c r="P45" s="300">
        <v>0.10807589625857723</v>
      </c>
      <c r="Q45" s="301">
        <v>5361759.2353622671</v>
      </c>
      <c r="R45" s="301">
        <v>618888.3281199364</v>
      </c>
      <c r="S45" s="300">
        <v>0.13048812422343148</v>
      </c>
    </row>
    <row r="46" spans="1:19">
      <c r="A46" s="409"/>
      <c r="B46" s="239" t="s">
        <v>180</v>
      </c>
      <c r="C46" s="327">
        <v>1714148.678571559</v>
      </c>
      <c r="D46" s="327">
        <v>104093.30869130394</v>
      </c>
      <c r="E46" s="328">
        <v>6.4652005538819265E-2</v>
      </c>
      <c r="F46" s="329">
        <v>5394225.8430981068</v>
      </c>
      <c r="G46" s="329">
        <v>571225.530301366</v>
      </c>
      <c r="H46" s="328">
        <v>0.11843779665237596</v>
      </c>
      <c r="I46" s="284"/>
      <c r="J46" s="288"/>
      <c r="K46" s="288"/>
      <c r="L46" s="239" t="s">
        <v>180</v>
      </c>
      <c r="M46" s="302" t="s">
        <v>325</v>
      </c>
      <c r="N46" s="303">
        <v>1847801.4511867997</v>
      </c>
      <c r="O46" s="303">
        <v>180224.83714266424</v>
      </c>
      <c r="P46" s="304">
        <v>0.10807589625857769</v>
      </c>
      <c r="Q46" s="305">
        <v>5361759.2353622671</v>
      </c>
      <c r="R46" s="305">
        <v>618888.3281199364</v>
      </c>
      <c r="S46" s="304">
        <v>0.13048812422343148</v>
      </c>
    </row>
    <row r="47" spans="1:19">
      <c r="A47" s="409"/>
      <c r="B47" s="239" t="s">
        <v>146</v>
      </c>
      <c r="C47" s="331">
        <v>6309852.806794988</v>
      </c>
      <c r="D47" s="331">
        <v>449841.49711806513</v>
      </c>
      <c r="E47" s="332">
        <v>7.6764612446262676E-2</v>
      </c>
      <c r="F47" s="333">
        <v>17889810.139616586</v>
      </c>
      <c r="G47" s="333">
        <v>2156077.3471864983</v>
      </c>
      <c r="H47" s="332">
        <v>0.13703533520181835</v>
      </c>
      <c r="I47" s="283"/>
      <c r="J47" s="287"/>
      <c r="K47" s="287"/>
      <c r="L47" s="239" t="s">
        <v>146</v>
      </c>
      <c r="M47" s="298" t="s">
        <v>326</v>
      </c>
      <c r="N47" s="299">
        <v>6833201.6820966816</v>
      </c>
      <c r="O47" s="299">
        <v>659753.60941825341</v>
      </c>
      <c r="P47" s="300">
        <v>0.10686954869485296</v>
      </c>
      <c r="Q47" s="301">
        <v>18269075.306318771</v>
      </c>
      <c r="R47" s="301">
        <v>2512594.7679189034</v>
      </c>
      <c r="S47" s="300">
        <v>0.15946421295006197</v>
      </c>
    </row>
    <row r="48" spans="1:19">
      <c r="A48" s="409"/>
      <c r="B48" s="239" t="s">
        <v>181</v>
      </c>
      <c r="C48" s="327">
        <v>6309852.8067949852</v>
      </c>
      <c r="D48" s="327">
        <v>449841.49711805861</v>
      </c>
      <c r="E48" s="328">
        <v>7.676461244626151E-2</v>
      </c>
      <c r="F48" s="329">
        <v>17891341.563078366</v>
      </c>
      <c r="G48" s="329">
        <v>2157608.7706482708</v>
      </c>
      <c r="H48" s="328">
        <v>0.13713266896755436</v>
      </c>
      <c r="I48" s="284"/>
      <c r="J48" s="288"/>
      <c r="K48" s="288"/>
      <c r="L48" s="239" t="s">
        <v>181</v>
      </c>
      <c r="M48" s="302" t="s">
        <v>327</v>
      </c>
      <c r="N48" s="303">
        <v>6833201.6820966788</v>
      </c>
      <c r="O48" s="303">
        <v>659753.60941825155</v>
      </c>
      <c r="P48" s="304">
        <v>0.10686954869485267</v>
      </c>
      <c r="Q48" s="305">
        <v>18269075.306318779</v>
      </c>
      <c r="R48" s="305">
        <v>2512594.7679189034</v>
      </c>
      <c r="S48" s="304">
        <v>0.15946421295006188</v>
      </c>
    </row>
    <row r="49" spans="1:19">
      <c r="A49" s="409"/>
      <c r="B49" s="239" t="s">
        <v>147</v>
      </c>
      <c r="C49" s="331">
        <v>4259110.9939425783</v>
      </c>
      <c r="D49" s="331">
        <v>418917.0662309113</v>
      </c>
      <c r="E49" s="332">
        <v>0.10908747686097711</v>
      </c>
      <c r="F49" s="333">
        <v>12685873.420825148</v>
      </c>
      <c r="G49" s="333">
        <v>1551834.8974425849</v>
      </c>
      <c r="H49" s="332">
        <v>0.13937753980135606</v>
      </c>
      <c r="I49" s="283"/>
      <c r="J49" s="287"/>
      <c r="K49" s="287"/>
      <c r="L49" s="239" t="s">
        <v>147</v>
      </c>
      <c r="M49" s="298" t="s">
        <v>328</v>
      </c>
      <c r="N49" s="299">
        <v>4726948.4124397337</v>
      </c>
      <c r="O49" s="299">
        <v>366554.1435769219</v>
      </c>
      <c r="P49" s="300">
        <v>8.406444944542113E-2</v>
      </c>
      <c r="Q49" s="301">
        <v>13249276.08288485</v>
      </c>
      <c r="R49" s="301">
        <v>1255555.5624490157</v>
      </c>
      <c r="S49" s="300">
        <v>0.10468441050545595</v>
      </c>
    </row>
    <row r="50" spans="1:19">
      <c r="A50" s="409"/>
      <c r="B50" s="239" t="s">
        <v>182</v>
      </c>
      <c r="C50" s="327">
        <v>4259110.9939425783</v>
      </c>
      <c r="D50" s="327">
        <v>418917.0662309113</v>
      </c>
      <c r="E50" s="328">
        <v>0.10908747686097711</v>
      </c>
      <c r="F50" s="329">
        <v>12691930.865653636</v>
      </c>
      <c r="G50" s="329">
        <v>1557892.3422710728</v>
      </c>
      <c r="H50" s="328">
        <v>0.13992158721198489</v>
      </c>
      <c r="I50" s="284"/>
      <c r="J50" s="288"/>
      <c r="K50" s="288"/>
      <c r="L50" s="239" t="s">
        <v>182</v>
      </c>
      <c r="M50" s="302" t="s">
        <v>329</v>
      </c>
      <c r="N50" s="303">
        <v>4726948.4124397319</v>
      </c>
      <c r="O50" s="303">
        <v>366554.1435769191</v>
      </c>
      <c r="P50" s="304">
        <v>8.4064449445420478E-2</v>
      </c>
      <c r="Q50" s="305">
        <v>13249276.082884846</v>
      </c>
      <c r="R50" s="305">
        <v>1255555.5624490082</v>
      </c>
      <c r="S50" s="304">
        <v>0.10468441050545529</v>
      </c>
    </row>
    <row r="51" spans="1:19">
      <c r="A51" s="409"/>
      <c r="B51" s="239" t="s">
        <v>148</v>
      </c>
      <c r="C51" s="331">
        <v>9882020.5061552897</v>
      </c>
      <c r="D51" s="331">
        <v>686939.48744490743</v>
      </c>
      <c r="E51" s="332">
        <v>7.4707279473351637E-2</v>
      </c>
      <c r="F51" s="333">
        <v>28968394.63377063</v>
      </c>
      <c r="G51" s="333">
        <v>3537438.9051301591</v>
      </c>
      <c r="H51" s="332">
        <v>0.13909972330085407</v>
      </c>
      <c r="I51" s="283"/>
      <c r="J51" s="287"/>
      <c r="K51" s="287"/>
      <c r="L51" s="239" t="s">
        <v>148</v>
      </c>
      <c r="M51" s="298" t="s">
        <v>330</v>
      </c>
      <c r="N51" s="299">
        <v>10614058.478251908</v>
      </c>
      <c r="O51" s="299">
        <v>890900.8907971736</v>
      </c>
      <c r="P51" s="300">
        <v>9.1626704883057228E-2</v>
      </c>
      <c r="Q51" s="301">
        <v>29467928.681219462</v>
      </c>
      <c r="R51" s="301">
        <v>3537576.7193419337</v>
      </c>
      <c r="S51" s="300">
        <v>0.13642609728332394</v>
      </c>
    </row>
    <row r="52" spans="1:19">
      <c r="A52" s="409"/>
      <c r="B52" s="239" t="s">
        <v>183</v>
      </c>
      <c r="C52" s="327">
        <v>9882020.5061552897</v>
      </c>
      <c r="D52" s="327">
        <v>686939.48744490184</v>
      </c>
      <c r="E52" s="328">
        <v>7.4707279473350985E-2</v>
      </c>
      <c r="F52" s="329">
        <v>28969752.44571704</v>
      </c>
      <c r="G52" s="329">
        <v>3538796.7170765661</v>
      </c>
      <c r="H52" s="328">
        <v>0.13915311539358133</v>
      </c>
      <c r="I52" s="284"/>
      <c r="J52" s="288"/>
      <c r="K52" s="288"/>
      <c r="L52" s="239" t="s">
        <v>183</v>
      </c>
      <c r="M52" s="302" t="s">
        <v>331</v>
      </c>
      <c r="N52" s="303">
        <v>10614058.478251912</v>
      </c>
      <c r="O52" s="303">
        <v>890900.89079717547</v>
      </c>
      <c r="P52" s="304">
        <v>9.1626704883057394E-2</v>
      </c>
      <c r="Q52" s="305">
        <v>29467928.68121947</v>
      </c>
      <c r="R52" s="305">
        <v>3537576.7193419412</v>
      </c>
      <c r="S52" s="304">
        <v>0.13642609728332425</v>
      </c>
    </row>
    <row r="53" spans="1:19">
      <c r="A53" s="409"/>
      <c r="B53" s="239" t="s">
        <v>149</v>
      </c>
      <c r="C53" s="331">
        <v>7821502.8296116535</v>
      </c>
      <c r="D53" s="331">
        <v>583254.65161780734</v>
      </c>
      <c r="E53" s="332">
        <v>8.057953212920399E-2</v>
      </c>
      <c r="F53" s="333">
        <v>23996721.391158056</v>
      </c>
      <c r="G53" s="333">
        <v>2617545.4899608269</v>
      </c>
      <c r="H53" s="332">
        <v>0.122434349296609</v>
      </c>
      <c r="I53" s="283"/>
      <c r="J53" s="287"/>
      <c r="K53" s="287"/>
      <c r="L53" s="239" t="s">
        <v>149</v>
      </c>
      <c r="M53" s="298" t="s">
        <v>332</v>
      </c>
      <c r="N53" s="299">
        <v>8646221.3991844524</v>
      </c>
      <c r="O53" s="299">
        <v>581170.06580804475</v>
      </c>
      <c r="P53" s="300">
        <v>7.2060305853594589E-2</v>
      </c>
      <c r="Q53" s="301">
        <v>24596278.185961641</v>
      </c>
      <c r="R53" s="301">
        <v>2481365.7321580648</v>
      </c>
      <c r="S53" s="300">
        <v>0.11220328081069528</v>
      </c>
    </row>
    <row r="54" spans="1:19">
      <c r="A54" s="409"/>
      <c r="B54" s="239" t="s">
        <v>184</v>
      </c>
      <c r="C54" s="327">
        <v>7821502.8296116516</v>
      </c>
      <c r="D54" s="327">
        <v>583254.65161781013</v>
      </c>
      <c r="E54" s="328">
        <v>8.057953212920442E-2</v>
      </c>
      <c r="F54" s="329">
        <v>24003788.796987955</v>
      </c>
      <c r="G54" s="329">
        <v>2624612.8957907148</v>
      </c>
      <c r="H54" s="328">
        <v>0.12276492358359499</v>
      </c>
      <c r="I54" s="284"/>
      <c r="J54" s="288"/>
      <c r="K54" s="288"/>
      <c r="L54" s="239" t="s">
        <v>184</v>
      </c>
      <c r="M54" s="302" t="s">
        <v>333</v>
      </c>
      <c r="N54" s="303">
        <v>8646221.3991844524</v>
      </c>
      <c r="O54" s="303">
        <v>581170.06580804382</v>
      </c>
      <c r="P54" s="304">
        <v>7.2060305853594464E-2</v>
      </c>
      <c r="Q54" s="305">
        <v>24596278.185961649</v>
      </c>
      <c r="R54" s="305">
        <v>2481365.732158076</v>
      </c>
      <c r="S54" s="304">
        <v>0.1122032808106958</v>
      </c>
    </row>
    <row r="55" spans="1:19">
      <c r="A55" s="409"/>
      <c r="B55" s="239" t="s">
        <v>150</v>
      </c>
      <c r="C55" s="331">
        <v>5925461.5873370962</v>
      </c>
      <c r="D55" s="331">
        <v>476096.48846926726</v>
      </c>
      <c r="E55" s="332">
        <v>8.7367331759103828E-2</v>
      </c>
      <c r="F55" s="333">
        <v>16703033.549638635</v>
      </c>
      <c r="G55" s="333">
        <v>2031764.8472675048</v>
      </c>
      <c r="H55" s="332">
        <v>0.13848596794762108</v>
      </c>
      <c r="I55" s="283"/>
      <c r="J55" s="287"/>
      <c r="K55" s="287"/>
      <c r="L55" s="239" t="s">
        <v>150</v>
      </c>
      <c r="M55" s="298" t="s">
        <v>334</v>
      </c>
      <c r="N55" s="299">
        <v>6279699.5589180877</v>
      </c>
      <c r="O55" s="299">
        <v>520086.12057402357</v>
      </c>
      <c r="P55" s="300">
        <v>9.0298789344368316E-2</v>
      </c>
      <c r="Q55" s="301">
        <v>16714827.727284636</v>
      </c>
      <c r="R55" s="301">
        <v>1930768.4548978135</v>
      </c>
      <c r="S55" s="300">
        <v>0.13059799202131439</v>
      </c>
    </row>
    <row r="56" spans="1:19">
      <c r="A56" s="409"/>
      <c r="B56" s="239" t="s">
        <v>185</v>
      </c>
      <c r="C56" s="327">
        <v>5925461.587337099</v>
      </c>
      <c r="D56" s="327">
        <v>476096.48846926913</v>
      </c>
      <c r="E56" s="328">
        <v>8.7367331759104161E-2</v>
      </c>
      <c r="F56" s="329">
        <v>16704484.156804364</v>
      </c>
      <c r="G56" s="329">
        <v>2033215.4544332381</v>
      </c>
      <c r="H56" s="328">
        <v>0.13858484195743997</v>
      </c>
      <c r="I56" s="284"/>
      <c r="J56" s="288"/>
      <c r="K56" s="288"/>
      <c r="L56" s="239" t="s">
        <v>185</v>
      </c>
      <c r="M56" s="302" t="s">
        <v>335</v>
      </c>
      <c r="N56" s="303">
        <v>6279699.5589180887</v>
      </c>
      <c r="O56" s="303">
        <v>520086.12057402544</v>
      </c>
      <c r="P56" s="304">
        <v>9.0298789344368663E-2</v>
      </c>
      <c r="Q56" s="305">
        <v>16714827.727284629</v>
      </c>
      <c r="R56" s="305">
        <v>1930768.454897806</v>
      </c>
      <c r="S56" s="304">
        <v>0.13059799202131389</v>
      </c>
    </row>
    <row r="57" spans="1:19">
      <c r="A57" s="409"/>
      <c r="B57" s="239" t="s">
        <v>151</v>
      </c>
      <c r="C57" s="331">
        <v>5403435.0234458325</v>
      </c>
      <c r="D57" s="331">
        <v>616812.46200786065</v>
      </c>
      <c r="E57" s="332">
        <v>0.1288617295579205</v>
      </c>
      <c r="F57" s="333">
        <v>15631474.2433853</v>
      </c>
      <c r="G57" s="333">
        <v>2458198.1457011551</v>
      </c>
      <c r="H57" s="332">
        <v>0.18660492101378676</v>
      </c>
      <c r="I57" s="283"/>
      <c r="J57" s="287"/>
      <c r="K57" s="287"/>
      <c r="L57" s="239" t="s">
        <v>151</v>
      </c>
      <c r="M57" s="298" t="s">
        <v>336</v>
      </c>
      <c r="N57" s="299">
        <v>5948008.007364084</v>
      </c>
      <c r="O57" s="299">
        <v>544953.65627315734</v>
      </c>
      <c r="P57" s="300">
        <v>0.10086029509644413</v>
      </c>
      <c r="Q57" s="301">
        <v>16010375.246093065</v>
      </c>
      <c r="R57" s="301">
        <v>2118050.7173938341</v>
      </c>
      <c r="S57" s="300">
        <v>0.1524619377425494</v>
      </c>
    </row>
    <row r="58" spans="1:19">
      <c r="A58" s="409"/>
      <c r="B58" s="239" t="s">
        <v>186</v>
      </c>
      <c r="C58" s="327">
        <v>1760695.1282110179</v>
      </c>
      <c r="D58" s="327">
        <v>202976.34788672323</v>
      </c>
      <c r="E58" s="328">
        <v>0.13030358910127954</v>
      </c>
      <c r="F58" s="329">
        <v>5217517.8602170795</v>
      </c>
      <c r="G58" s="329">
        <v>824074.97031246033</v>
      </c>
      <c r="H58" s="328">
        <v>0.18756929154719268</v>
      </c>
      <c r="I58" s="284"/>
      <c r="J58" s="288"/>
      <c r="K58" s="288"/>
      <c r="L58" s="239" t="s">
        <v>186</v>
      </c>
      <c r="M58" s="302" t="s">
        <v>337</v>
      </c>
      <c r="N58" s="303">
        <v>1971013.1967681248</v>
      </c>
      <c r="O58" s="303">
        <v>174838.24281884939</v>
      </c>
      <c r="P58" s="304">
        <v>9.7339205423408265E-2</v>
      </c>
      <c r="Q58" s="305">
        <v>5396502.40116008</v>
      </c>
      <c r="R58" s="305">
        <v>708453.93617003411</v>
      </c>
      <c r="S58" s="304">
        <v>0.15111915788855618</v>
      </c>
    </row>
    <row r="59" spans="1:19">
      <c r="A59" s="409"/>
      <c r="B59" s="239" t="s">
        <v>187</v>
      </c>
      <c r="C59" s="331">
        <v>3642739.8952348172</v>
      </c>
      <c r="D59" s="331">
        <v>413836.11412114091</v>
      </c>
      <c r="E59" s="332">
        <v>0.12816613382589101</v>
      </c>
      <c r="F59" s="333">
        <v>10415888.464147804</v>
      </c>
      <c r="G59" s="333">
        <v>1636055.2563682813</v>
      </c>
      <c r="H59" s="332">
        <v>0.18634240738407493</v>
      </c>
      <c r="I59" s="283"/>
      <c r="J59" s="287"/>
      <c r="K59" s="287"/>
      <c r="L59" s="239" t="s">
        <v>187</v>
      </c>
      <c r="M59" s="298" t="s">
        <v>338</v>
      </c>
      <c r="N59" s="299">
        <v>3976994.8105959576</v>
      </c>
      <c r="O59" s="299">
        <v>370115.41345430678</v>
      </c>
      <c r="P59" s="300">
        <v>0.10261374798048771</v>
      </c>
      <c r="Q59" s="301">
        <v>10613872.844932985</v>
      </c>
      <c r="R59" s="301">
        <v>1409596.7812238</v>
      </c>
      <c r="S59" s="300">
        <v>0.15314586084413398</v>
      </c>
    </row>
    <row r="60" spans="1:19">
      <c r="A60" s="409"/>
      <c r="B60" s="239" t="s">
        <v>152</v>
      </c>
      <c r="C60" s="327">
        <v>47775359.40354044</v>
      </c>
      <c r="D60" s="327">
        <v>2218049.7892294601</v>
      </c>
      <c r="E60" s="328">
        <v>4.8687023180418475E-2</v>
      </c>
      <c r="F60" s="329">
        <v>149759949.94572988</v>
      </c>
      <c r="G60" s="329">
        <v>12467469.506051362</v>
      </c>
      <c r="H60" s="328">
        <v>9.080955829572275E-2</v>
      </c>
      <c r="I60" s="284"/>
      <c r="J60" s="288"/>
      <c r="K60" s="288"/>
      <c r="L60" s="239" t="s">
        <v>152</v>
      </c>
      <c r="M60" s="302" t="s">
        <v>339</v>
      </c>
      <c r="N60" s="303">
        <v>53857784.255083747</v>
      </c>
      <c r="O60" s="303">
        <v>3096702.6732062325</v>
      </c>
      <c r="P60" s="304">
        <v>6.100545096170297E-2</v>
      </c>
      <c r="Q60" s="305">
        <v>161405637.53094977</v>
      </c>
      <c r="R60" s="305">
        <v>14399404.071174204</v>
      </c>
      <c r="S60" s="304">
        <v>9.7950976174858775E-2</v>
      </c>
    </row>
    <row r="61" spans="1:19">
      <c r="A61" s="409"/>
      <c r="B61" s="239" t="s">
        <v>188</v>
      </c>
      <c r="C61" s="331">
        <v>13206203.990680071</v>
      </c>
      <c r="D61" s="331">
        <v>636046.43563632108</v>
      </c>
      <c r="E61" s="332">
        <v>5.0599718647210495E-2</v>
      </c>
      <c r="F61" s="333">
        <v>40003311.121992849</v>
      </c>
      <c r="G61" s="333">
        <v>3426338.6247554496</v>
      </c>
      <c r="H61" s="332">
        <v>9.3674746454596142E-2</v>
      </c>
      <c r="I61" s="283"/>
      <c r="J61" s="287"/>
      <c r="K61" s="287"/>
      <c r="L61" s="239" t="s">
        <v>188</v>
      </c>
      <c r="M61" s="298" t="s">
        <v>340</v>
      </c>
      <c r="N61" s="299">
        <v>14006643.031122383</v>
      </c>
      <c r="O61" s="299">
        <v>855978.58784623258</v>
      </c>
      <c r="P61" s="300">
        <v>6.5090139858590107E-2</v>
      </c>
      <c r="Q61" s="301">
        <v>40319982.972923361</v>
      </c>
      <c r="R61" s="301">
        <v>3950698.6390491426</v>
      </c>
      <c r="S61" s="300">
        <v>0.10862734066420648</v>
      </c>
    </row>
    <row r="62" spans="1:19">
      <c r="A62" s="409"/>
      <c r="B62" s="239" t="s">
        <v>189</v>
      </c>
      <c r="C62" s="327">
        <v>10363372.634085396</v>
      </c>
      <c r="D62" s="327">
        <v>347814.91827285103</v>
      </c>
      <c r="E62" s="328">
        <v>3.4727463825975607E-2</v>
      </c>
      <c r="F62" s="329">
        <v>32841759.06468134</v>
      </c>
      <c r="G62" s="329">
        <v>2601301.6901434772</v>
      </c>
      <c r="H62" s="328">
        <v>8.6020580242074804E-2</v>
      </c>
      <c r="I62" s="284"/>
      <c r="J62" s="288"/>
      <c r="K62" s="288"/>
      <c r="L62" s="239" t="s">
        <v>189</v>
      </c>
      <c r="M62" s="302" t="s">
        <v>341</v>
      </c>
      <c r="N62" s="303">
        <v>10913052.190753799</v>
      </c>
      <c r="O62" s="303">
        <v>559279.73685283214</v>
      </c>
      <c r="P62" s="304">
        <v>5.4017000986158782E-2</v>
      </c>
      <c r="Q62" s="305">
        <v>32948258.702908773</v>
      </c>
      <c r="R62" s="305">
        <v>2928006.1223494634</v>
      </c>
      <c r="S62" s="304">
        <v>9.7534359995545092E-2</v>
      </c>
    </row>
    <row r="63" spans="1:19">
      <c r="A63" s="409"/>
      <c r="B63" s="239" t="s">
        <v>190</v>
      </c>
      <c r="C63" s="331">
        <v>17083537.930446081</v>
      </c>
      <c r="D63" s="331">
        <v>892071.15963673778</v>
      </c>
      <c r="E63" s="332">
        <v>5.5095141920372598E-2</v>
      </c>
      <c r="F63" s="333">
        <v>54994956.660607144</v>
      </c>
      <c r="G63" s="333">
        <v>4508960.5662529841</v>
      </c>
      <c r="H63" s="332">
        <v>8.9311114270700112E-2</v>
      </c>
      <c r="I63" s="283"/>
      <c r="J63" s="287"/>
      <c r="K63" s="287"/>
      <c r="L63" s="239" t="s">
        <v>190</v>
      </c>
      <c r="M63" s="298" t="s">
        <v>342</v>
      </c>
      <c r="N63" s="299">
        <v>18025010.522326667</v>
      </c>
      <c r="O63" s="299">
        <v>1057007.6250923015</v>
      </c>
      <c r="P63" s="300">
        <v>6.2294168117132065E-2</v>
      </c>
      <c r="Q63" s="301">
        <v>55899129.607557081</v>
      </c>
      <c r="R63" s="301">
        <v>4578257.3437882587</v>
      </c>
      <c r="S63" s="300">
        <v>8.9208486563865111E-2</v>
      </c>
    </row>
    <row r="64" spans="1:19">
      <c r="A64" s="409"/>
      <c r="B64" s="239" t="s">
        <v>191</v>
      </c>
      <c r="C64" s="327">
        <v>1041538.1710138149</v>
      </c>
      <c r="D64" s="327">
        <v>62490.88924677961</v>
      </c>
      <c r="E64" s="328">
        <v>6.3828264896454046E-2</v>
      </c>
      <c r="F64" s="329">
        <v>3192652.6165402592</v>
      </c>
      <c r="G64" s="329">
        <v>307567.50981834251</v>
      </c>
      <c r="H64" s="328">
        <v>0.10660604399563312</v>
      </c>
      <c r="I64" s="284"/>
      <c r="J64" s="288"/>
      <c r="K64" s="288"/>
      <c r="L64" s="239" t="s">
        <v>191</v>
      </c>
      <c r="M64" s="302" t="s">
        <v>343</v>
      </c>
      <c r="N64" s="303">
        <v>1078789.4543433448</v>
      </c>
      <c r="O64" s="303">
        <v>64994.734647759935</v>
      </c>
      <c r="P64" s="304">
        <v>6.4110350335298744E-2</v>
      </c>
      <c r="Q64" s="305">
        <v>3127513.2739341538</v>
      </c>
      <c r="R64" s="305">
        <v>322378.77937628981</v>
      </c>
      <c r="S64" s="304">
        <v>0.11492453570469607</v>
      </c>
    </row>
    <row r="65" spans="1:19">
      <c r="A65" s="409"/>
      <c r="B65" s="316" t="s">
        <v>482</v>
      </c>
      <c r="C65" s="331">
        <v>6080706.6773148794</v>
      </c>
      <c r="D65" s="331">
        <v>279626.3864366943</v>
      </c>
      <c r="E65" s="332">
        <v>4.8202467887987745E-2</v>
      </c>
      <c r="F65" s="333">
        <v>18728004.31830119</v>
      </c>
      <c r="G65" s="333">
        <v>1624034.9514740109</v>
      </c>
      <c r="H65" s="332">
        <v>9.4950763570928493E-2</v>
      </c>
      <c r="I65" s="283"/>
      <c r="J65" s="287"/>
      <c r="K65" s="287"/>
      <c r="L65" s="239" t="s">
        <v>482</v>
      </c>
      <c r="M65" s="239" t="s">
        <v>482</v>
      </c>
      <c r="N65" s="299">
        <v>9834289.056537576</v>
      </c>
      <c r="O65" s="299">
        <v>559441.98876744509</v>
      </c>
      <c r="P65" s="300">
        <v>6.0318190119974316E-2</v>
      </c>
      <c r="Q65" s="301">
        <v>29110752.97362639</v>
      </c>
      <c r="R65" s="301">
        <v>2620063.1866110228</v>
      </c>
      <c r="S65" s="300">
        <v>9.8905057122946977E-2</v>
      </c>
    </row>
    <row r="66" spans="1:19">
      <c r="A66" s="409"/>
      <c r="B66" s="239" t="s">
        <v>153</v>
      </c>
      <c r="C66" s="327">
        <v>12538753.058213351</v>
      </c>
      <c r="D66" s="327">
        <v>829911.02227524295</v>
      </c>
      <c r="E66" s="328">
        <v>7.0879000649934965E-2</v>
      </c>
      <c r="F66" s="329">
        <v>36137847.69978825</v>
      </c>
      <c r="G66" s="329">
        <v>3979357.2113054693</v>
      </c>
      <c r="H66" s="328">
        <v>0.12374203984265472</v>
      </c>
      <c r="I66" s="284"/>
      <c r="J66" s="288"/>
      <c r="K66" s="288"/>
      <c r="L66" s="239" t="s">
        <v>153</v>
      </c>
      <c r="M66" s="302" t="s">
        <v>344</v>
      </c>
      <c r="N66" s="303">
        <v>13622624.90502404</v>
      </c>
      <c r="O66" s="303">
        <v>1238363.9560451265</v>
      </c>
      <c r="P66" s="304">
        <v>9.9994982433508073E-2</v>
      </c>
      <c r="Q66" s="305">
        <v>37170435.904035993</v>
      </c>
      <c r="R66" s="305">
        <v>4722728.0446440354</v>
      </c>
      <c r="S66" s="304">
        <v>0.14554889562952739</v>
      </c>
    </row>
    <row r="67" spans="1:19">
      <c r="A67" s="409"/>
      <c r="B67" s="239" t="s">
        <v>192</v>
      </c>
      <c r="C67" s="331">
        <v>11218462.751755435</v>
      </c>
      <c r="D67" s="331">
        <v>729553.06203395501</v>
      </c>
      <c r="E67" s="332">
        <v>6.9554709079903174E-2</v>
      </c>
      <c r="F67" s="333">
        <v>32403605.5585334</v>
      </c>
      <c r="G67" s="333">
        <v>3530540.6615502238</v>
      </c>
      <c r="H67" s="332">
        <v>0.12227800111096328</v>
      </c>
      <c r="I67" s="283"/>
      <c r="J67" s="287"/>
      <c r="K67" s="287"/>
      <c r="L67" s="239" t="s">
        <v>192</v>
      </c>
      <c r="M67" s="298" t="s">
        <v>345</v>
      </c>
      <c r="N67" s="299">
        <v>12174527.317406954</v>
      </c>
      <c r="O67" s="299">
        <v>1109261.5216375832</v>
      </c>
      <c r="P67" s="300">
        <v>0.10024716460599543</v>
      </c>
      <c r="Q67" s="301">
        <v>33293383.340348724</v>
      </c>
      <c r="R67" s="301">
        <v>4236260.4389028773</v>
      </c>
      <c r="S67" s="300">
        <v>0.14579077403055918</v>
      </c>
    </row>
    <row r="68" spans="1:19">
      <c r="A68" s="409"/>
      <c r="B68" s="239" t="s">
        <v>193</v>
      </c>
      <c r="C68" s="327">
        <v>1320290.3064579102</v>
      </c>
      <c r="D68" s="327">
        <v>100357.96024129028</v>
      </c>
      <c r="E68" s="328">
        <v>8.2265185075656638E-2</v>
      </c>
      <c r="F68" s="329">
        <v>3735761.2975279717</v>
      </c>
      <c r="G68" s="329">
        <v>450335.70602835435</v>
      </c>
      <c r="H68" s="328">
        <v>0.13707073664779018</v>
      </c>
      <c r="I68" s="284"/>
      <c r="J68" s="288"/>
      <c r="K68" s="288"/>
      <c r="L68" s="239" t="s">
        <v>193</v>
      </c>
      <c r="M68" s="302" t="s">
        <v>346</v>
      </c>
      <c r="N68" s="303">
        <v>1448097.5876170718</v>
      </c>
      <c r="O68" s="303">
        <v>129102.43440752616</v>
      </c>
      <c r="P68" s="304">
        <v>9.7879384994992449E-2</v>
      </c>
      <c r="Q68" s="305">
        <v>3877052.5636872756</v>
      </c>
      <c r="R68" s="305">
        <v>486467.6057411544</v>
      </c>
      <c r="S68" s="304">
        <v>0.1434760113003736</v>
      </c>
    </row>
    <row r="69" spans="1:19">
      <c r="A69" s="409"/>
      <c r="B69" s="239" t="s">
        <v>57</v>
      </c>
      <c r="C69" s="331">
        <v>309176584.11566573</v>
      </c>
      <c r="D69" s="331">
        <v>20638766.214960515</v>
      </c>
      <c r="E69" s="332">
        <v>7.1528808130319171E-2</v>
      </c>
      <c r="F69" s="333">
        <v>924746694.81187487</v>
      </c>
      <c r="G69" s="333">
        <v>97743649.208707571</v>
      </c>
      <c r="H69" s="332">
        <v>0.118190192561406</v>
      </c>
      <c r="I69" s="283"/>
      <c r="J69" s="287"/>
      <c r="K69" s="287"/>
      <c r="L69" s="239" t="s">
        <v>57</v>
      </c>
      <c r="M69" s="298" t="s">
        <v>283</v>
      </c>
      <c r="N69" s="299">
        <v>337159807.62191141</v>
      </c>
      <c r="O69" s="299">
        <v>27709808.497831702</v>
      </c>
      <c r="P69" s="300">
        <v>8.9545350060644013E-2</v>
      </c>
      <c r="Q69" s="301">
        <v>953349803.0572958</v>
      </c>
      <c r="R69" s="301">
        <v>109126916.04112804</v>
      </c>
      <c r="S69" s="300">
        <v>0.12926315753749298</v>
      </c>
    </row>
    <row r="70" spans="1:19">
      <c r="A70" s="409"/>
      <c r="B70" s="239" t="s">
        <v>139</v>
      </c>
      <c r="C70" s="327">
        <v>672349600.64084363</v>
      </c>
      <c r="D70" s="327">
        <v>62442341.35931778</v>
      </c>
      <c r="E70" s="328">
        <v>0.10238005927798795</v>
      </c>
      <c r="F70" s="329">
        <v>1935530125.8151698</v>
      </c>
      <c r="G70" s="329">
        <v>261495673.64945555</v>
      </c>
      <c r="H70" s="328">
        <v>0.15620686498486105</v>
      </c>
      <c r="I70" s="284"/>
      <c r="J70" s="288"/>
      <c r="K70" s="288"/>
      <c r="L70" s="239" t="s">
        <v>139</v>
      </c>
      <c r="M70" s="302" t="s">
        <v>284</v>
      </c>
      <c r="N70" s="303">
        <v>613896307.51352537</v>
      </c>
      <c r="O70" s="303">
        <v>54760045.140217304</v>
      </c>
      <c r="P70" s="304">
        <v>9.7936851578509648E-2</v>
      </c>
      <c r="Q70" s="305">
        <v>1705115308.3801274</v>
      </c>
      <c r="R70" s="305">
        <v>179261069.72336817</v>
      </c>
      <c r="S70" s="304">
        <v>0.11748243389301416</v>
      </c>
    </row>
    <row r="71" spans="1:19">
      <c r="A71" s="410"/>
      <c r="B71" s="239" t="s">
        <v>158</v>
      </c>
      <c r="C71" s="331">
        <v>50288221.736048073</v>
      </c>
      <c r="D71" s="331">
        <v>4563017.9855728149</v>
      </c>
      <c r="E71" s="332">
        <v>9.9792184863153763E-2</v>
      </c>
      <c r="F71" s="333">
        <v>140065667.78067788</v>
      </c>
      <c r="G71" s="333">
        <v>18967730.66850619</v>
      </c>
      <c r="H71" s="332">
        <v>0.15663132767436483</v>
      </c>
      <c r="I71" s="283"/>
      <c r="J71" s="287"/>
      <c r="K71" s="287"/>
      <c r="L71" s="239" t="s">
        <v>158</v>
      </c>
      <c r="M71" s="298" t="s">
        <v>285</v>
      </c>
      <c r="N71" s="299">
        <v>45936290.694578044</v>
      </c>
      <c r="O71" s="299">
        <v>3624533.5842073187</v>
      </c>
      <c r="P71" s="300">
        <v>8.566256359320365E-2</v>
      </c>
      <c r="Q71" s="301">
        <v>122856376.08870886</v>
      </c>
      <c r="R71" s="301">
        <v>11842867.760540649</v>
      </c>
      <c r="S71" s="300">
        <v>0.10667951980701143</v>
      </c>
    </row>
    <row r="72" spans="1:19">
      <c r="A72" s="408" t="s">
        <v>206</v>
      </c>
      <c r="B72" s="239" t="s">
        <v>159</v>
      </c>
      <c r="C72" s="327">
        <v>125345853.25145674</v>
      </c>
      <c r="D72" s="327">
        <v>11589040.527708843</v>
      </c>
      <c r="E72" s="328">
        <v>0.10187557342919043</v>
      </c>
      <c r="F72" s="329">
        <v>359747470.42188174</v>
      </c>
      <c r="G72" s="329">
        <v>47334242.502291381</v>
      </c>
      <c r="H72" s="328">
        <v>0.1515116463457635</v>
      </c>
      <c r="I72" s="284"/>
      <c r="J72" s="288"/>
      <c r="K72" s="288"/>
      <c r="L72" s="239" t="s">
        <v>159</v>
      </c>
      <c r="M72" s="302" t="s">
        <v>286</v>
      </c>
      <c r="N72" s="303">
        <v>114705808.51624119</v>
      </c>
      <c r="O72" s="303">
        <v>10303076.274782509</v>
      </c>
      <c r="P72" s="304">
        <v>9.8685887366950747E-2</v>
      </c>
      <c r="Q72" s="305">
        <v>318622667.30059338</v>
      </c>
      <c r="R72" s="305">
        <v>33492830.008524954</v>
      </c>
      <c r="S72" s="304">
        <v>0.11746518823358736</v>
      </c>
    </row>
    <row r="73" spans="1:19">
      <c r="A73" s="409"/>
      <c r="B73" s="239" t="s">
        <v>160</v>
      </c>
      <c r="C73" s="331">
        <v>51195910.013139695</v>
      </c>
      <c r="D73" s="331">
        <v>5430062.5056562871</v>
      </c>
      <c r="E73" s="332">
        <v>0.11864879165120705</v>
      </c>
      <c r="F73" s="333">
        <v>141879332.35347071</v>
      </c>
      <c r="G73" s="333">
        <v>20650604.798436761</v>
      </c>
      <c r="H73" s="332">
        <v>0.17034415204153694</v>
      </c>
      <c r="I73" s="283"/>
      <c r="J73" s="287"/>
      <c r="K73" s="287"/>
      <c r="L73" s="239" t="s">
        <v>160</v>
      </c>
      <c r="M73" s="298" t="s">
        <v>287</v>
      </c>
      <c r="N73" s="299">
        <v>46605554.914556772</v>
      </c>
      <c r="O73" s="299">
        <v>4640194.1005896255</v>
      </c>
      <c r="P73" s="300">
        <v>0.11057200535364514</v>
      </c>
      <c r="Q73" s="301">
        <v>124646854.01056099</v>
      </c>
      <c r="R73" s="301">
        <v>14783604.466522783</v>
      </c>
      <c r="S73" s="300">
        <v>0.13456369193409703</v>
      </c>
    </row>
    <row r="74" spans="1:19">
      <c r="A74" s="409"/>
      <c r="B74" s="239" t="s">
        <v>161</v>
      </c>
      <c r="C74" s="327">
        <v>22529943.350449104</v>
      </c>
      <c r="D74" s="327">
        <v>2066119.4473525733</v>
      </c>
      <c r="E74" s="328">
        <v>0.10096448528566265</v>
      </c>
      <c r="F74" s="329">
        <v>60346355.832924992</v>
      </c>
      <c r="G74" s="329">
        <v>7869288.3155110776</v>
      </c>
      <c r="H74" s="328">
        <v>0.14995670847841763</v>
      </c>
      <c r="I74" s="284"/>
      <c r="J74" s="288"/>
      <c r="K74" s="288"/>
      <c r="L74" s="239" t="s">
        <v>161</v>
      </c>
      <c r="M74" s="302" t="s">
        <v>292</v>
      </c>
      <c r="N74" s="303">
        <v>20551049.475637142</v>
      </c>
      <c r="O74" s="303">
        <v>1557002.8091538884</v>
      </c>
      <c r="P74" s="304">
        <v>8.1973201208427243E-2</v>
      </c>
      <c r="Q74" s="305">
        <v>53354107.656799629</v>
      </c>
      <c r="R74" s="305">
        <v>4769382.8493508324</v>
      </c>
      <c r="S74" s="304">
        <v>9.8166303673693167E-2</v>
      </c>
    </row>
    <row r="75" spans="1:19">
      <c r="A75" s="409"/>
      <c r="B75" s="239" t="s">
        <v>162</v>
      </c>
      <c r="C75" s="331">
        <v>142331028.77587387</v>
      </c>
      <c r="D75" s="331">
        <v>13152185.315213948</v>
      </c>
      <c r="E75" s="332">
        <v>0.10181377199912185</v>
      </c>
      <c r="F75" s="333">
        <v>418659554.46665299</v>
      </c>
      <c r="G75" s="333">
        <v>58578448.043590248</v>
      </c>
      <c r="H75" s="332">
        <v>0.16268125985695531</v>
      </c>
      <c r="I75" s="283"/>
      <c r="J75" s="287"/>
      <c r="K75" s="287"/>
      <c r="L75" s="239" t="s">
        <v>162</v>
      </c>
      <c r="M75" s="298" t="s">
        <v>288</v>
      </c>
      <c r="N75" s="299">
        <v>129782069.29455258</v>
      </c>
      <c r="O75" s="299">
        <v>12091357.525670916</v>
      </c>
      <c r="P75" s="300">
        <v>0.1027384178746038</v>
      </c>
      <c r="Q75" s="301">
        <v>366442699.6172151</v>
      </c>
      <c r="R75" s="301">
        <v>39458698.040058434</v>
      </c>
      <c r="S75" s="300">
        <v>0.12067470533645536</v>
      </c>
    </row>
    <row r="76" spans="1:19">
      <c r="A76" s="409"/>
      <c r="B76" s="239" t="s">
        <v>163</v>
      </c>
      <c r="C76" s="327">
        <v>67109871.511016026</v>
      </c>
      <c r="D76" s="327">
        <v>6328622.1362089068</v>
      </c>
      <c r="E76" s="328">
        <v>0.1041212907155545</v>
      </c>
      <c r="F76" s="329">
        <v>194765800.85516602</v>
      </c>
      <c r="G76" s="329">
        <v>27570157.005800396</v>
      </c>
      <c r="H76" s="328">
        <v>0.16489757969196639</v>
      </c>
      <c r="I76" s="284"/>
      <c r="J76" s="288"/>
      <c r="K76" s="288"/>
      <c r="L76" s="239" t="s">
        <v>163</v>
      </c>
      <c r="M76" s="302" t="s">
        <v>289</v>
      </c>
      <c r="N76" s="303">
        <v>61242483.216522738</v>
      </c>
      <c r="O76" s="303">
        <v>6010480.2418693975</v>
      </c>
      <c r="P76" s="304">
        <v>0.10882242030273069</v>
      </c>
      <c r="Q76" s="305">
        <v>170685011.83890083</v>
      </c>
      <c r="R76" s="305">
        <v>19874291.483776867</v>
      </c>
      <c r="S76" s="304">
        <v>0.1317830154048569</v>
      </c>
    </row>
    <row r="77" spans="1:19">
      <c r="A77" s="409"/>
      <c r="B77" s="239" t="s">
        <v>164</v>
      </c>
      <c r="C77" s="331">
        <v>83642702.458039105</v>
      </c>
      <c r="D77" s="331">
        <v>8193235.923654139</v>
      </c>
      <c r="E77" s="332">
        <v>0.10859236386940117</v>
      </c>
      <c r="F77" s="333">
        <v>235940870.64919734</v>
      </c>
      <c r="G77" s="333">
        <v>31409352.343091697</v>
      </c>
      <c r="H77" s="332">
        <v>0.15356729663583624</v>
      </c>
      <c r="I77" s="283"/>
      <c r="J77" s="287"/>
      <c r="K77" s="287"/>
      <c r="L77" s="239" t="s">
        <v>164</v>
      </c>
      <c r="M77" s="298" t="s">
        <v>290</v>
      </c>
      <c r="N77" s="299">
        <v>76354974.218823299</v>
      </c>
      <c r="O77" s="299">
        <v>7052668.2159269452</v>
      </c>
      <c r="P77" s="300">
        <v>0.10176671777173177</v>
      </c>
      <c r="Q77" s="301">
        <v>208751050.24020034</v>
      </c>
      <c r="R77" s="301">
        <v>21932390.348326862</v>
      </c>
      <c r="S77" s="300">
        <v>0.11739935593703994</v>
      </c>
    </row>
    <row r="78" spans="1:19">
      <c r="A78" s="409"/>
      <c r="B78" s="239" t="s">
        <v>165</v>
      </c>
      <c r="C78" s="327">
        <v>129906069.54488118</v>
      </c>
      <c r="D78" s="327">
        <v>11120057.517950937</v>
      </c>
      <c r="E78" s="328">
        <v>9.3614200259790559E-2</v>
      </c>
      <c r="F78" s="329">
        <v>384129688.22943497</v>
      </c>
      <c r="G78" s="329">
        <v>49120464.74646455</v>
      </c>
      <c r="H78" s="328">
        <v>0.1466242160015081</v>
      </c>
      <c r="I78" s="284"/>
      <c r="J78" s="288"/>
      <c r="K78" s="288"/>
      <c r="L78" s="239" t="s">
        <v>165</v>
      </c>
      <c r="M78" s="302" t="s">
        <v>291</v>
      </c>
      <c r="N78" s="303">
        <v>118718077.18267472</v>
      </c>
      <c r="O78" s="303">
        <v>9480732.3880258799</v>
      </c>
      <c r="P78" s="304">
        <v>8.6790212686406382E-2</v>
      </c>
      <c r="Q78" s="305">
        <v>339756541.62714815</v>
      </c>
      <c r="R78" s="305">
        <v>33107004.766266823</v>
      </c>
      <c r="S78" s="304">
        <v>0.10796365487839163</v>
      </c>
    </row>
    <row r="79" spans="1:19">
      <c r="A79" s="409"/>
      <c r="B79" s="239" t="s">
        <v>166</v>
      </c>
      <c r="C79" s="331">
        <v>556528473.73473644</v>
      </c>
      <c r="D79" s="331">
        <v>51966086.87257427</v>
      </c>
      <c r="E79" s="332">
        <v>0.10299239147758851</v>
      </c>
      <c r="F79" s="333">
        <v>1595456645.2053833</v>
      </c>
      <c r="G79" s="333">
        <v>208688399.22924495</v>
      </c>
      <c r="H79" s="332">
        <v>0.15048541804643814</v>
      </c>
      <c r="I79" s="283"/>
      <c r="J79" s="287"/>
      <c r="K79" s="287"/>
      <c r="L79" s="239" t="s">
        <v>166</v>
      </c>
      <c r="M79" s="298" t="s">
        <v>293</v>
      </c>
      <c r="N79" s="299">
        <v>509246837.98843509</v>
      </c>
      <c r="O79" s="299">
        <v>40712849.208356559</v>
      </c>
      <c r="P79" s="300">
        <v>8.6894121202093708E-2</v>
      </c>
      <c r="Q79" s="301">
        <v>1414813396.3741853</v>
      </c>
      <c r="R79" s="301">
        <v>133680169.93404984</v>
      </c>
      <c r="S79" s="300">
        <v>0.10434525244927478</v>
      </c>
    </row>
    <row r="80" spans="1:19">
      <c r="A80" s="409"/>
      <c r="B80" s="239" t="s">
        <v>194</v>
      </c>
      <c r="C80" s="327">
        <v>38046823.412370056</v>
      </c>
      <c r="D80" s="327">
        <v>3115182.0573482215</v>
      </c>
      <c r="E80" s="328">
        <v>8.9179378251585575E-2</v>
      </c>
      <c r="F80" s="329">
        <v>107409087.37449621</v>
      </c>
      <c r="G80" s="329">
        <v>12896229.43838577</v>
      </c>
      <c r="H80" s="328">
        <v>0.13644947068581365</v>
      </c>
      <c r="I80" s="284"/>
      <c r="J80" s="288"/>
      <c r="K80" s="288"/>
      <c r="L80" s="239" t="s">
        <v>194</v>
      </c>
      <c r="M80" s="302" t="s">
        <v>294</v>
      </c>
      <c r="N80" s="303">
        <v>35124046.625772506</v>
      </c>
      <c r="O80" s="303">
        <v>2071564.2215463854</v>
      </c>
      <c r="P80" s="304">
        <v>6.2674996577004857E-2</v>
      </c>
      <c r="Q80" s="305">
        <v>96166534.055156514</v>
      </c>
      <c r="R80" s="305">
        <v>6656174.472537607</v>
      </c>
      <c r="S80" s="304">
        <v>7.4362057124727501E-2</v>
      </c>
    </row>
    <row r="81" spans="1:19">
      <c r="A81" s="409"/>
      <c r="B81" s="239" t="s">
        <v>167</v>
      </c>
      <c r="C81" s="331">
        <v>38626385.535562173</v>
      </c>
      <c r="D81" s="331">
        <v>3230199.6663915962</v>
      </c>
      <c r="E81" s="332">
        <v>9.1258410675401053E-2</v>
      </c>
      <c r="F81" s="333">
        <v>102243049.35408978</v>
      </c>
      <c r="G81" s="333">
        <v>13109834.155759051</v>
      </c>
      <c r="H81" s="332">
        <v>0.14708135599718128</v>
      </c>
      <c r="I81" s="283"/>
      <c r="J81" s="287"/>
      <c r="K81" s="287"/>
      <c r="L81" s="239" t="s">
        <v>167</v>
      </c>
      <c r="M81" s="298" t="s">
        <v>295</v>
      </c>
      <c r="N81" s="299">
        <v>35122885.575157933</v>
      </c>
      <c r="O81" s="299">
        <v>2481420.6118878499</v>
      </c>
      <c r="P81" s="300">
        <v>7.6020503818688176E-2</v>
      </c>
      <c r="Q81" s="301">
        <v>90069501.448057175</v>
      </c>
      <c r="R81" s="301">
        <v>8260640.557123974</v>
      </c>
      <c r="S81" s="300">
        <v>0.10097488789309732</v>
      </c>
    </row>
    <row r="82" spans="1:19">
      <c r="A82" s="409"/>
      <c r="B82" s="239" t="s">
        <v>168</v>
      </c>
      <c r="C82" s="327">
        <v>337681833.64872932</v>
      </c>
      <c r="D82" s="327">
        <v>33879481.343812704</v>
      </c>
      <c r="E82" s="328">
        <v>0.11151816661975336</v>
      </c>
      <c r="F82" s="329">
        <v>970908921.31169522</v>
      </c>
      <c r="G82" s="329">
        <v>134936973.62579083</v>
      </c>
      <c r="H82" s="328">
        <v>0.16141327947584438</v>
      </c>
      <c r="I82" s="284"/>
      <c r="J82" s="288"/>
      <c r="K82" s="288"/>
      <c r="L82" s="239" t="s">
        <v>168</v>
      </c>
      <c r="M82" s="302" t="s">
        <v>296</v>
      </c>
      <c r="N82" s="303">
        <v>306242947.49386197</v>
      </c>
      <c r="O82" s="303">
        <v>25216428.386034429</v>
      </c>
      <c r="P82" s="304">
        <v>8.9729711153555214E-2</v>
      </c>
      <c r="Q82" s="305">
        <v>851707569.86829221</v>
      </c>
      <c r="R82" s="305">
        <v>83491088.697447777</v>
      </c>
      <c r="S82" s="304">
        <v>0.10868172024921724</v>
      </c>
    </row>
    <row r="83" spans="1:19">
      <c r="A83" s="409"/>
      <c r="B83" s="239" t="s">
        <v>169</v>
      </c>
      <c r="C83" s="331">
        <v>94135270.367786139</v>
      </c>
      <c r="D83" s="331">
        <v>7783904.0543635488</v>
      </c>
      <c r="E83" s="332">
        <v>9.0142222256344384E-2</v>
      </c>
      <c r="F83" s="333">
        <v>280614130.34759849</v>
      </c>
      <c r="G83" s="333">
        <v>31407719.77333954</v>
      </c>
      <c r="H83" s="332">
        <v>0.12603094639887127</v>
      </c>
      <c r="I83" s="283"/>
      <c r="J83" s="287"/>
      <c r="K83" s="287"/>
      <c r="L83" s="239" t="s">
        <v>169</v>
      </c>
      <c r="M83" s="298" t="s">
        <v>297</v>
      </c>
      <c r="N83" s="299">
        <v>87723997.423094183</v>
      </c>
      <c r="O83" s="299">
        <v>7229440.8689968288</v>
      </c>
      <c r="P83" s="300">
        <v>8.981279205058039E-2</v>
      </c>
      <c r="Q83" s="301">
        <v>255031870.26540738</v>
      </c>
      <c r="R83" s="301">
        <v>23050753.209298819</v>
      </c>
      <c r="S83" s="300">
        <v>9.9364782365987156E-2</v>
      </c>
    </row>
    <row r="84" spans="1:19">
      <c r="A84" s="409"/>
      <c r="B84" s="239" t="s">
        <v>170</v>
      </c>
      <c r="C84" s="341">
        <v>15760080.980854928</v>
      </c>
      <c r="D84" s="341">
        <v>1335062.7802677155</v>
      </c>
      <c r="E84" s="341">
        <v>9.2551895720545285E-2</v>
      </c>
      <c r="F84" s="341">
        <v>44773803.266927004</v>
      </c>
      <c r="G84" s="341">
        <v>5803690.8718640804</v>
      </c>
      <c r="H84" s="341">
        <v>0.14892671627499188</v>
      </c>
      <c r="I84" s="286"/>
      <c r="J84" s="290"/>
      <c r="K84" s="290"/>
      <c r="L84" s="239" t="s">
        <v>170</v>
      </c>
      <c r="M84" s="302" t="s">
        <v>298</v>
      </c>
      <c r="N84" s="307">
        <v>14728216.991164148</v>
      </c>
      <c r="O84" s="307">
        <v>1422440.5125913024</v>
      </c>
      <c r="P84" s="307">
        <v>0.10690398376088389</v>
      </c>
      <c r="Q84" s="307">
        <v>40204880.3197999</v>
      </c>
      <c r="R84" s="307">
        <v>4782867.0775127411</v>
      </c>
      <c r="S84" s="307">
        <v>0.13502527495537453</v>
      </c>
    </row>
    <row r="85" spans="1:19">
      <c r="A85" s="409"/>
      <c r="B85" s="239" t="s">
        <v>171</v>
      </c>
      <c r="C85" s="331">
        <v>7774554.0623372896</v>
      </c>
      <c r="D85" s="331">
        <v>552325.27505782526</v>
      </c>
      <c r="E85" s="332">
        <v>7.6475737798647095E-2</v>
      </c>
      <c r="F85" s="333">
        <v>22548698.832504902</v>
      </c>
      <c r="G85" s="333">
        <v>2529501.3082887344</v>
      </c>
      <c r="H85" s="332">
        <v>0.12635378142550069</v>
      </c>
      <c r="I85" s="283"/>
      <c r="J85" s="287"/>
      <c r="K85" s="287"/>
      <c r="L85" s="239" t="s">
        <v>171</v>
      </c>
      <c r="M85" s="298" t="s">
        <v>299</v>
      </c>
      <c r="N85" s="299">
        <v>7471987.8558701575</v>
      </c>
      <c r="O85" s="299">
        <v>596919.99278496206</v>
      </c>
      <c r="P85" s="300">
        <v>8.6823869185357172E-2</v>
      </c>
      <c r="Q85" s="301">
        <v>21000250.872246705</v>
      </c>
      <c r="R85" s="301">
        <v>2074545.0709423423</v>
      </c>
      <c r="S85" s="300">
        <v>0.10961520234555079</v>
      </c>
    </row>
    <row r="86" spans="1:19">
      <c r="A86" s="409"/>
      <c r="B86" s="282" t="s">
        <v>209</v>
      </c>
      <c r="C86" s="327">
        <v>24259801.188201774</v>
      </c>
      <c r="D86" s="327">
        <v>2061044.5406850614</v>
      </c>
      <c r="E86" s="328">
        <v>9.2845044135191346E-2</v>
      </c>
      <c r="F86" s="329">
        <v>66777706.706550077</v>
      </c>
      <c r="G86" s="329">
        <v>7955704.5334979296</v>
      </c>
      <c r="H86" s="328">
        <v>0.13525048858575983</v>
      </c>
      <c r="I86" s="284"/>
      <c r="J86" s="288"/>
      <c r="K86" s="288"/>
      <c r="L86" s="282" t="s">
        <v>209</v>
      </c>
      <c r="M86" s="302" t="s">
        <v>300</v>
      </c>
      <c r="N86" s="303">
        <v>22497711.383384198</v>
      </c>
      <c r="O86" s="303">
        <v>1670953.2765295245</v>
      </c>
      <c r="P86" s="304">
        <v>8.0231079074163089E-2</v>
      </c>
      <c r="Q86" s="305">
        <v>60257408.028752357</v>
      </c>
      <c r="R86" s="305">
        <v>5162328.0108295083</v>
      </c>
      <c r="S86" s="304">
        <v>9.3698530052958695E-2</v>
      </c>
    </row>
    <row r="87" spans="1:19">
      <c r="A87" s="409"/>
      <c r="B87" s="239" t="s">
        <v>140</v>
      </c>
      <c r="C87" s="331">
        <v>504280374.17261994</v>
      </c>
      <c r="D87" s="331">
        <v>45768727.341238022</v>
      </c>
      <c r="E87" s="332">
        <v>9.9820206656755908E-2</v>
      </c>
      <c r="F87" s="333">
        <v>1395902995.3411715</v>
      </c>
      <c r="G87" s="333">
        <v>177673343.74602318</v>
      </c>
      <c r="H87" s="332">
        <v>0.14584552552417185</v>
      </c>
      <c r="I87" s="285"/>
      <c r="J87" s="289"/>
      <c r="K87" s="289"/>
      <c r="L87" s="239" t="s">
        <v>140</v>
      </c>
      <c r="M87" s="298" t="s">
        <v>301</v>
      </c>
      <c r="N87" s="299">
        <v>464446450.2670086</v>
      </c>
      <c r="O87" s="299">
        <v>34098951.518924832</v>
      </c>
      <c r="P87" s="300">
        <v>7.9235853857920591E-2</v>
      </c>
      <c r="Q87" s="301">
        <v>1249877939.5178466</v>
      </c>
      <c r="R87" s="301">
        <v>109985164.23447704</v>
      </c>
      <c r="S87" s="300">
        <v>9.648728952346898E-2</v>
      </c>
    </row>
    <row r="88" spans="1:19">
      <c r="A88" s="409"/>
      <c r="B88" s="239" t="s">
        <v>195</v>
      </c>
      <c r="C88" s="327">
        <v>30439676.907939304</v>
      </c>
      <c r="D88" s="327">
        <v>2816144.1047446504</v>
      </c>
      <c r="E88" s="328">
        <v>0.10194728258722086</v>
      </c>
      <c r="F88" s="329">
        <v>81224512.545249417</v>
      </c>
      <c r="G88" s="329">
        <v>10861998.815576494</v>
      </c>
      <c r="H88" s="328">
        <v>0.15437195517640848</v>
      </c>
      <c r="I88" s="284"/>
      <c r="J88" s="288"/>
      <c r="K88" s="288"/>
      <c r="L88" s="239" t="s">
        <v>195</v>
      </c>
      <c r="M88" s="302" t="s">
        <v>302</v>
      </c>
      <c r="N88" s="303">
        <v>27347893.036975753</v>
      </c>
      <c r="O88" s="303">
        <v>2340072.9728004709</v>
      </c>
      <c r="P88" s="304">
        <v>9.3573648834458803E-2</v>
      </c>
      <c r="Q88" s="305">
        <v>70486002.39147085</v>
      </c>
      <c r="R88" s="305">
        <v>7539700.482790947</v>
      </c>
      <c r="S88" s="304">
        <v>0.11977987990031976</v>
      </c>
    </row>
    <row r="89" spans="1:19">
      <c r="A89" s="409"/>
      <c r="B89" s="239" t="s">
        <v>196</v>
      </c>
      <c r="C89" s="331">
        <v>159661383.31819806</v>
      </c>
      <c r="D89" s="331">
        <v>13925644.615250409</v>
      </c>
      <c r="E89" s="332">
        <v>9.5554081237650107E-2</v>
      </c>
      <c r="F89" s="333">
        <v>453030033.60089356</v>
      </c>
      <c r="G89" s="333">
        <v>55558908.750429213</v>
      </c>
      <c r="H89" s="332">
        <v>0.13978099357866927</v>
      </c>
      <c r="I89" s="283"/>
      <c r="J89" s="287"/>
      <c r="K89" s="287"/>
      <c r="L89" s="239" t="s">
        <v>196</v>
      </c>
      <c r="M89" s="298" t="s">
        <v>303</v>
      </c>
      <c r="N89" s="299">
        <v>147283636.17796114</v>
      </c>
      <c r="O89" s="299">
        <v>9802818.6315303743</v>
      </c>
      <c r="P89" s="300">
        <v>7.1303173828012142E-2</v>
      </c>
      <c r="Q89" s="301">
        <v>407053087.53295708</v>
      </c>
      <c r="R89" s="301">
        <v>34464851.107666731</v>
      </c>
      <c r="S89" s="300">
        <v>9.2501178884045257E-2</v>
      </c>
    </row>
    <row r="90" spans="1:19">
      <c r="A90" s="409"/>
      <c r="B90" s="239" t="s">
        <v>197</v>
      </c>
      <c r="C90" s="327">
        <v>45164831.18068438</v>
      </c>
      <c r="D90" s="327">
        <v>4421170.3486137018</v>
      </c>
      <c r="E90" s="328">
        <v>0.10851185824553235</v>
      </c>
      <c r="F90" s="329">
        <v>122634536.67520893</v>
      </c>
      <c r="G90" s="329">
        <v>16125634.14630954</v>
      </c>
      <c r="H90" s="328">
        <v>0.1514017491818031</v>
      </c>
      <c r="I90" s="284"/>
      <c r="J90" s="288"/>
      <c r="K90" s="288"/>
      <c r="L90" s="239" t="s">
        <v>197</v>
      </c>
      <c r="M90" s="302" t="s">
        <v>304</v>
      </c>
      <c r="N90" s="303">
        <v>41652999.652568057</v>
      </c>
      <c r="O90" s="303">
        <v>3048998.7144352868</v>
      </c>
      <c r="P90" s="304">
        <v>7.8981417478505622E-2</v>
      </c>
      <c r="Q90" s="305">
        <v>109974193.21284273</v>
      </c>
      <c r="R90" s="305">
        <v>9803787.2491322756</v>
      </c>
      <c r="S90" s="304">
        <v>9.7871094309870052E-2</v>
      </c>
    </row>
    <row r="91" spans="1:19">
      <c r="A91" s="409"/>
      <c r="B91" s="239" t="s">
        <v>198</v>
      </c>
      <c r="C91" s="331">
        <v>38027951.600290544</v>
      </c>
      <c r="D91" s="331">
        <v>3786771.460180141</v>
      </c>
      <c r="E91" s="332">
        <v>0.11059114915680975</v>
      </c>
      <c r="F91" s="333">
        <v>102328486.27299501</v>
      </c>
      <c r="G91" s="333">
        <v>14095872.077307835</v>
      </c>
      <c r="H91" s="332">
        <v>0.15975806911994278</v>
      </c>
      <c r="I91" s="283"/>
      <c r="J91" s="287"/>
      <c r="K91" s="287"/>
      <c r="L91" s="239" t="s">
        <v>198</v>
      </c>
      <c r="M91" s="298" t="s">
        <v>305</v>
      </c>
      <c r="N91" s="299">
        <v>34794064.908377878</v>
      </c>
      <c r="O91" s="299">
        <v>3115466.061198879</v>
      </c>
      <c r="P91" s="300">
        <v>9.8346081410614961E-2</v>
      </c>
      <c r="Q91" s="301">
        <v>90667228.72310999</v>
      </c>
      <c r="R91" s="301">
        <v>9811098.2946444154</v>
      </c>
      <c r="S91" s="300">
        <v>0.12134019081366275</v>
      </c>
    </row>
    <row r="92" spans="1:19">
      <c r="A92" s="409"/>
      <c r="B92" s="239" t="s">
        <v>199</v>
      </c>
      <c r="C92" s="327">
        <v>90975871.782075018</v>
      </c>
      <c r="D92" s="327">
        <v>7731917.1038114429</v>
      </c>
      <c r="E92" s="328">
        <v>9.2882625935963359E-2</v>
      </c>
      <c r="F92" s="329">
        <v>257071835.83310655</v>
      </c>
      <c r="G92" s="329">
        <v>31169486.504270107</v>
      </c>
      <c r="H92" s="328">
        <v>0.13797769964268061</v>
      </c>
      <c r="I92" s="284"/>
      <c r="J92" s="288"/>
      <c r="K92" s="288"/>
      <c r="L92" s="239" t="s">
        <v>199</v>
      </c>
      <c r="M92" s="302" t="s">
        <v>306</v>
      </c>
      <c r="N92" s="303">
        <v>84110718.868641272</v>
      </c>
      <c r="O92" s="303">
        <v>6031823.5877524614</v>
      </c>
      <c r="P92" s="304">
        <v>7.7252931999780186E-2</v>
      </c>
      <c r="Q92" s="305">
        <v>230368733.49019563</v>
      </c>
      <c r="R92" s="305">
        <v>16935418.962668747</v>
      </c>
      <c r="S92" s="304">
        <v>7.9347589199738333E-2</v>
      </c>
    </row>
    <row r="93" spans="1:19">
      <c r="A93" s="409"/>
      <c r="B93" s="239" t="s">
        <v>200</v>
      </c>
      <c r="C93" s="331">
        <v>76366071.798095375</v>
      </c>
      <c r="D93" s="331">
        <v>7064620.478376016</v>
      </c>
      <c r="E93" s="332">
        <v>0.10194044055129067</v>
      </c>
      <c r="F93" s="333">
        <v>205201516.9448505</v>
      </c>
      <c r="G93" s="333">
        <v>26474887.252194762</v>
      </c>
      <c r="H93" s="332">
        <v>0.14813062439392416</v>
      </c>
      <c r="I93" s="283"/>
      <c r="J93" s="287"/>
      <c r="K93" s="287"/>
      <c r="L93" s="239" t="s">
        <v>200</v>
      </c>
      <c r="M93" s="298" t="s">
        <v>307</v>
      </c>
      <c r="N93" s="299">
        <v>69961825.909825817</v>
      </c>
      <c r="O93" s="299">
        <v>5265244.8653544411</v>
      </c>
      <c r="P93" s="300">
        <v>8.1383664798843042E-2</v>
      </c>
      <c r="Q93" s="301">
        <v>182845662.04187539</v>
      </c>
      <c r="R93" s="301">
        <v>16881700.504288852</v>
      </c>
      <c r="S93" s="300">
        <v>0.10171907411637426</v>
      </c>
    </row>
    <row r="94" spans="1:19">
      <c r="A94" s="409"/>
      <c r="B94" s="239" t="s">
        <v>201</v>
      </c>
      <c r="C94" s="327">
        <v>27885789.065046322</v>
      </c>
      <c r="D94" s="327">
        <v>2651994.4448121265</v>
      </c>
      <c r="E94" s="328">
        <v>0.10509693388268979</v>
      </c>
      <c r="F94" s="329">
        <v>77138775.520475432</v>
      </c>
      <c r="G94" s="329">
        <v>10291054.087574385</v>
      </c>
      <c r="H94" s="328">
        <v>0.15394771679546498</v>
      </c>
      <c r="I94" s="284"/>
      <c r="J94" s="288"/>
      <c r="K94" s="288"/>
      <c r="L94" s="239" t="s">
        <v>201</v>
      </c>
      <c r="M94" s="302" t="s">
        <v>308</v>
      </c>
      <c r="N94" s="303">
        <v>26039775.496959068</v>
      </c>
      <c r="O94" s="303">
        <v>2056877.181002304</v>
      </c>
      <c r="P94" s="304">
        <v>8.5764328977444015E-2</v>
      </c>
      <c r="Q94" s="305">
        <v>69985785.438209802</v>
      </c>
      <c r="R94" s="305">
        <v>6654957.3760584146</v>
      </c>
      <c r="S94" s="304">
        <v>0.10508243109544368</v>
      </c>
    </row>
    <row r="95" spans="1:19">
      <c r="A95" s="409"/>
      <c r="B95" s="239" t="s">
        <v>202</v>
      </c>
      <c r="C95" s="331">
        <v>12371026.086005654</v>
      </c>
      <c r="D95" s="331">
        <v>1274222.1221327018</v>
      </c>
      <c r="E95" s="332">
        <v>0.11482784829587807</v>
      </c>
      <c r="F95" s="333">
        <v>33620368.280245632</v>
      </c>
      <c r="G95" s="333">
        <v>4740825.5120268874</v>
      </c>
      <c r="H95" s="332">
        <v>0.16415860701382204</v>
      </c>
      <c r="I95" s="283"/>
      <c r="J95" s="287"/>
      <c r="K95" s="287"/>
      <c r="L95" s="239" t="s">
        <v>202</v>
      </c>
      <c r="M95" s="298" t="s">
        <v>309</v>
      </c>
      <c r="N95" s="299">
        <v>11271097.400532871</v>
      </c>
      <c r="O95" s="299">
        <v>962553.61037620716</v>
      </c>
      <c r="P95" s="300">
        <v>9.3374353349046479E-2</v>
      </c>
      <c r="Q95" s="301">
        <v>29735282.655567266</v>
      </c>
      <c r="R95" s="301">
        <v>3024834.0396927893</v>
      </c>
      <c r="S95" s="300">
        <v>0.11324534766125488</v>
      </c>
    </row>
    <row r="96" spans="1:19">
      <c r="A96" s="409"/>
      <c r="B96" s="239" t="s">
        <v>203</v>
      </c>
      <c r="C96" s="327">
        <v>11860208.552528901</v>
      </c>
      <c r="D96" s="327">
        <v>910168.69589309022</v>
      </c>
      <c r="E96" s="328">
        <v>8.3120126301779701E-2</v>
      </c>
      <c r="F96" s="329">
        <v>31736035.962832347</v>
      </c>
      <c r="G96" s="329">
        <v>3832661.2562608682</v>
      </c>
      <c r="H96" s="328">
        <v>0.13735475714191103</v>
      </c>
      <c r="I96" s="284"/>
      <c r="J96" s="288"/>
      <c r="K96" s="288"/>
      <c r="L96" s="239" t="s">
        <v>203</v>
      </c>
      <c r="M96" s="302" t="s">
        <v>310</v>
      </c>
      <c r="N96" s="303">
        <v>11112829.701921595</v>
      </c>
      <c r="O96" s="303">
        <v>681492.13519915938</v>
      </c>
      <c r="P96" s="304">
        <v>6.53312320534256E-2</v>
      </c>
      <c r="Q96" s="305">
        <v>28949454.898600653</v>
      </c>
      <c r="R96" s="305">
        <v>2408846.8096115887</v>
      </c>
      <c r="S96" s="304">
        <v>9.0760799508996556E-2</v>
      </c>
    </row>
    <row r="97" spans="1:26">
      <c r="A97" s="409"/>
      <c r="B97" s="223" t="s">
        <v>204</v>
      </c>
      <c r="C97" s="342">
        <v>11527563.881776629</v>
      </c>
      <c r="D97" s="342">
        <v>1186073.9674266726</v>
      </c>
      <c r="E97" s="342">
        <v>0.11469082088267227</v>
      </c>
      <c r="F97" s="342">
        <v>31926878.693648212</v>
      </c>
      <c r="G97" s="342">
        <v>4532000.3324065655</v>
      </c>
      <c r="H97" s="342">
        <v>0.16543239479458513</v>
      </c>
      <c r="I97" s="285"/>
      <c r="J97" s="289"/>
      <c r="K97" s="289"/>
      <c r="L97" s="223" t="s">
        <v>204</v>
      </c>
      <c r="M97" s="298" t="s">
        <v>311</v>
      </c>
      <c r="N97" s="306">
        <v>10871609.113265172</v>
      </c>
      <c r="O97" s="306">
        <v>793603.75927698053</v>
      </c>
      <c r="P97" s="306">
        <v>7.8746114077318477E-2</v>
      </c>
      <c r="Q97" s="306">
        <v>29812509.133016683</v>
      </c>
      <c r="R97" s="306">
        <v>2459969.4079209566</v>
      </c>
      <c r="S97" s="306">
        <v>8.9935685411470415E-2</v>
      </c>
    </row>
    <row r="98" spans="1:26">
      <c r="A98" s="409"/>
      <c r="B98" s="239" t="s">
        <v>141</v>
      </c>
      <c r="C98" s="327">
        <v>139400647.95980456</v>
      </c>
      <c r="D98" s="327">
        <v>12400024.705840096</v>
      </c>
      <c r="E98" s="328">
        <v>9.7637510652555118E-2</v>
      </c>
      <c r="F98" s="329">
        <v>391088533.6743809</v>
      </c>
      <c r="G98" s="329">
        <v>46754308.749697447</v>
      </c>
      <c r="H98" s="328">
        <v>0.13578176482434781</v>
      </c>
      <c r="I98" s="284"/>
      <c r="J98" s="288"/>
      <c r="K98" s="288"/>
      <c r="L98" s="239" t="s">
        <v>141</v>
      </c>
      <c r="M98" s="302" t="s">
        <v>312</v>
      </c>
      <c r="N98" s="303">
        <v>128365566.88982831</v>
      </c>
      <c r="O98" s="303">
        <v>8749944.2850395441</v>
      </c>
      <c r="P98" s="304">
        <v>7.3150514075819753E-2</v>
      </c>
      <c r="Q98" s="305">
        <v>351736883.07167351</v>
      </c>
      <c r="R98" s="305">
        <v>31424223.950514436</v>
      </c>
      <c r="S98" s="304">
        <v>9.8104845549136233E-2</v>
      </c>
      <c r="T98" s="224" t="s">
        <v>205</v>
      </c>
      <c r="U98" s="225">
        <f>(O85-(SUM(O86:O94)))</f>
        <v>-66834286.816743597</v>
      </c>
      <c r="V98" s="225">
        <f>(P85-(SUM(P86:P94)))</f>
        <v>-0.65924831107438542</v>
      </c>
      <c r="W98" s="227">
        <f>(((U98+V98)-(U98))/U98)</f>
        <v>9.8639237245835335E-9</v>
      </c>
      <c r="X98" s="225">
        <f>(R85-(SUM(R86:R94)))</f>
        <v>-215164461.15161461</v>
      </c>
      <c r="Y98" s="225">
        <f>(S85-(SUM(S86:S94)))</f>
        <v>-0.79821205555033092</v>
      </c>
      <c r="Z98" s="227">
        <f>(((X98+Y98)-(X98))/X98)</f>
        <v>3.7097764524836901E-9</v>
      </c>
    </row>
    <row r="99" spans="1:26">
      <c r="A99" s="409"/>
      <c r="B99" s="239" t="s">
        <v>172</v>
      </c>
      <c r="C99" s="331">
        <v>40236980.016486064</v>
      </c>
      <c r="D99" s="331">
        <v>3649736.1128797159</v>
      </c>
      <c r="E99" s="332">
        <v>9.9754333026434036E-2</v>
      </c>
      <c r="F99" s="333">
        <v>113585359.75810714</v>
      </c>
      <c r="G99" s="333">
        <v>13965970.818033129</v>
      </c>
      <c r="H99" s="332">
        <v>0.14019329938305836</v>
      </c>
      <c r="I99" s="283"/>
      <c r="J99" s="287"/>
      <c r="K99" s="287"/>
      <c r="L99" s="239" t="s">
        <v>172</v>
      </c>
      <c r="M99" s="298" t="s">
        <v>313</v>
      </c>
      <c r="N99" s="299">
        <v>37137907.897096291</v>
      </c>
      <c r="O99" s="299">
        <v>2840797.0519727394</v>
      </c>
      <c r="P99" s="300">
        <v>8.2829048335908415E-2</v>
      </c>
      <c r="Q99" s="301">
        <v>102347884.77386111</v>
      </c>
      <c r="R99" s="301">
        <v>9700580.1117691994</v>
      </c>
      <c r="S99" s="300">
        <v>0.10470439638961611</v>
      </c>
    </row>
    <row r="100" spans="1:26">
      <c r="A100" s="409"/>
      <c r="B100" s="239" t="s">
        <v>173</v>
      </c>
      <c r="C100" s="327">
        <v>99163667.94331941</v>
      </c>
      <c r="D100" s="327">
        <v>8750288.5929607004</v>
      </c>
      <c r="E100" s="328">
        <v>9.6780904063464637E-2</v>
      </c>
      <c r="F100" s="329">
        <v>277515394.85204625</v>
      </c>
      <c r="G100" s="329">
        <v>32800558.867436826</v>
      </c>
      <c r="H100" s="328">
        <v>0.13403584108607014</v>
      </c>
      <c r="I100" s="284"/>
      <c r="J100" s="288"/>
      <c r="K100" s="288"/>
      <c r="L100" s="239" t="s">
        <v>173</v>
      </c>
      <c r="M100" s="302" t="s">
        <v>314</v>
      </c>
      <c r="N100" s="303">
        <v>91227658.992732733</v>
      </c>
      <c r="O100" s="303">
        <v>5909147.2330670059</v>
      </c>
      <c r="P100" s="304">
        <v>6.925984890257432E-2</v>
      </c>
      <c r="Q100" s="305">
        <v>249388998.29781243</v>
      </c>
      <c r="R100" s="305">
        <v>21723643.838745117</v>
      </c>
      <c r="S100" s="304">
        <v>9.541919054992129E-2</v>
      </c>
    </row>
    <row r="101" spans="1:26">
      <c r="A101" s="409"/>
      <c r="B101" s="239" t="s">
        <v>142</v>
      </c>
      <c r="C101" s="331">
        <v>244694507.46056303</v>
      </c>
      <c r="D101" s="331">
        <v>17215704.966580272</v>
      </c>
      <c r="E101" s="332">
        <v>7.5680480017630031E-2</v>
      </c>
      <c r="F101" s="333">
        <v>777151337.93660724</v>
      </c>
      <c r="G101" s="333">
        <v>79897521.722479582</v>
      </c>
      <c r="H101" s="332">
        <v>0.11458886256987216</v>
      </c>
      <c r="I101" s="283"/>
      <c r="J101" s="287"/>
      <c r="K101" s="287"/>
      <c r="L101" s="239" t="s">
        <v>142</v>
      </c>
      <c r="M101" s="298" t="s">
        <v>315</v>
      </c>
      <c r="N101" s="299">
        <v>228866786.37090957</v>
      </c>
      <c r="O101" s="299">
        <v>14025863.933531672</v>
      </c>
      <c r="P101" s="300">
        <v>6.5284880433428352E-2</v>
      </c>
      <c r="Q101" s="301">
        <v>707130125.13405061</v>
      </c>
      <c r="R101" s="301">
        <v>44789360.703179121</v>
      </c>
      <c r="S101" s="300">
        <v>6.7622835719110846E-2</v>
      </c>
    </row>
    <row r="102" spans="1:26">
      <c r="A102" s="409"/>
      <c r="B102" s="239" t="s">
        <v>174</v>
      </c>
      <c r="C102" s="327">
        <v>61122120.284255184</v>
      </c>
      <c r="D102" s="327">
        <v>4155238.4348504543</v>
      </c>
      <c r="E102" s="328">
        <v>7.2941300277502799E-2</v>
      </c>
      <c r="F102" s="329">
        <v>195410128.68298328</v>
      </c>
      <c r="G102" s="329">
        <v>20154611.261410594</v>
      </c>
      <c r="H102" s="328">
        <v>0.11500129387041887</v>
      </c>
      <c r="I102" s="284"/>
      <c r="J102" s="288"/>
      <c r="K102" s="288"/>
      <c r="L102" s="239" t="s">
        <v>174</v>
      </c>
      <c r="M102" s="302" t="s">
        <v>316</v>
      </c>
      <c r="N102" s="303">
        <v>57154965.641931608</v>
      </c>
      <c r="O102" s="303">
        <v>3523697.8966996968</v>
      </c>
      <c r="P102" s="304">
        <v>6.570230473459153E-2</v>
      </c>
      <c r="Q102" s="305">
        <v>177605317.77385983</v>
      </c>
      <c r="R102" s="305">
        <v>10562170.694610566</v>
      </c>
      <c r="S102" s="304">
        <v>6.3230194589183719E-2</v>
      </c>
    </row>
    <row r="103" spans="1:26">
      <c r="A103" s="409"/>
      <c r="B103" s="239" t="s">
        <v>175</v>
      </c>
      <c r="C103" s="331">
        <v>124731796.20405939</v>
      </c>
      <c r="D103" s="331">
        <v>8838261.6003867537</v>
      </c>
      <c r="E103" s="332">
        <v>7.6261903915619045E-2</v>
      </c>
      <c r="F103" s="333">
        <v>398562075.28383505</v>
      </c>
      <c r="G103" s="333">
        <v>40103484.264250457</v>
      </c>
      <c r="H103" s="332">
        <v>0.11187759275117884</v>
      </c>
      <c r="I103" s="283"/>
      <c r="J103" s="287"/>
      <c r="K103" s="287"/>
      <c r="L103" s="239" t="s">
        <v>175</v>
      </c>
      <c r="M103" s="298" t="s">
        <v>317</v>
      </c>
      <c r="N103" s="299">
        <v>116689324.56332771</v>
      </c>
      <c r="O103" s="299">
        <v>6721176.3237632811</v>
      </c>
      <c r="P103" s="300">
        <v>6.1119300737166822E-2</v>
      </c>
      <c r="Q103" s="301">
        <v>363369313.76087016</v>
      </c>
      <c r="R103" s="301">
        <v>21621144.869940579</v>
      </c>
      <c r="S103" s="300">
        <v>6.3266307878422204E-2</v>
      </c>
    </row>
    <row r="104" spans="1:26">
      <c r="A104" s="409"/>
      <c r="B104" s="239" t="s">
        <v>176</v>
      </c>
      <c r="C104" s="327">
        <v>34595392.538242914</v>
      </c>
      <c r="D104" s="327">
        <v>2576734.4999689683</v>
      </c>
      <c r="E104" s="328">
        <v>8.0476030472258805E-2</v>
      </c>
      <c r="F104" s="329">
        <v>106223885.68906839</v>
      </c>
      <c r="G104" s="329">
        <v>12009082.200840399</v>
      </c>
      <c r="H104" s="328">
        <v>0.127464917998167</v>
      </c>
      <c r="I104" s="284"/>
      <c r="J104" s="288"/>
      <c r="K104" s="288"/>
      <c r="L104" s="239" t="s">
        <v>176</v>
      </c>
      <c r="M104" s="302" t="s">
        <v>318</v>
      </c>
      <c r="N104" s="303">
        <v>32134354.16328973</v>
      </c>
      <c r="O104" s="303">
        <v>2216965.3860508353</v>
      </c>
      <c r="P104" s="304">
        <v>7.4102903918456253E-2</v>
      </c>
      <c r="Q104" s="305">
        <v>95233501.52222693</v>
      </c>
      <c r="R104" s="305">
        <v>7491974.4913146198</v>
      </c>
      <c r="S104" s="304">
        <v>8.5386871471647793E-2</v>
      </c>
    </row>
    <row r="105" spans="1:26">
      <c r="A105" s="409"/>
      <c r="B105" s="239" t="s">
        <v>177</v>
      </c>
      <c r="C105" s="331">
        <v>14151908.365402179</v>
      </c>
      <c r="D105" s="331">
        <v>899901.04350678809</v>
      </c>
      <c r="E105" s="332">
        <v>6.7906772283467032E-2</v>
      </c>
      <c r="F105" s="333">
        <v>45020347.22365614</v>
      </c>
      <c r="G105" s="333">
        <v>3988173.4517784864</v>
      </c>
      <c r="H105" s="332">
        <v>9.7196250775089893E-2</v>
      </c>
      <c r="I105" s="283"/>
      <c r="J105" s="287"/>
      <c r="K105" s="287"/>
      <c r="L105" s="239" t="s">
        <v>177</v>
      </c>
      <c r="M105" s="298" t="s">
        <v>319</v>
      </c>
      <c r="N105" s="299">
        <v>13397302.483128257</v>
      </c>
      <c r="O105" s="299">
        <v>970445.02682584338</v>
      </c>
      <c r="P105" s="300">
        <v>7.809255318476932E-2</v>
      </c>
      <c r="Q105" s="301">
        <v>41650709.492409602</v>
      </c>
      <c r="R105" s="301">
        <v>2668052.799763985</v>
      </c>
      <c r="S105" s="300">
        <v>6.8442046441317433E-2</v>
      </c>
    </row>
    <row r="106" spans="1:26">
      <c r="A106" s="409"/>
      <c r="B106" s="239" t="s">
        <v>178</v>
      </c>
      <c r="C106" s="327">
        <v>10093290.068606699</v>
      </c>
      <c r="D106" s="327">
        <v>745569.38786660135</v>
      </c>
      <c r="E106" s="328">
        <v>7.9759485047810774E-2</v>
      </c>
      <c r="F106" s="329">
        <v>31935091.54577731</v>
      </c>
      <c r="G106" s="329">
        <v>3642361.0329126455</v>
      </c>
      <c r="H106" s="328">
        <v>0.12873840618728791</v>
      </c>
      <c r="I106" s="284"/>
      <c r="J106" s="288"/>
      <c r="K106" s="288"/>
      <c r="L106" s="239" t="s">
        <v>178</v>
      </c>
      <c r="M106" s="302" t="s">
        <v>320</v>
      </c>
      <c r="N106" s="303">
        <v>9490839.5192352831</v>
      </c>
      <c r="O106" s="303">
        <v>593579.30019096099</v>
      </c>
      <c r="P106" s="304">
        <v>6.6714840926021479E-2</v>
      </c>
      <c r="Q106" s="305">
        <v>29271282.584684197</v>
      </c>
      <c r="R106" s="305">
        <v>2446017.8475495577</v>
      </c>
      <c r="S106" s="304">
        <v>9.1183362830469905E-2</v>
      </c>
    </row>
    <row r="107" spans="1:26">
      <c r="A107" s="409"/>
      <c r="B107" s="239" t="s">
        <v>143</v>
      </c>
      <c r="C107" s="331">
        <v>474308244.58288819</v>
      </c>
      <c r="D107" s="331">
        <v>35226320.909061074</v>
      </c>
      <c r="E107" s="332">
        <v>8.02272173136169E-2</v>
      </c>
      <c r="F107" s="333">
        <v>1415390642.2434387</v>
      </c>
      <c r="G107" s="333">
        <v>165959469.937747</v>
      </c>
      <c r="H107" s="332">
        <v>0.13282802095571741</v>
      </c>
      <c r="I107" s="283"/>
      <c r="J107" s="287"/>
      <c r="K107" s="287"/>
      <c r="L107" s="239" t="s">
        <v>143</v>
      </c>
      <c r="M107" s="298" t="s">
        <v>321</v>
      </c>
      <c r="N107" s="299">
        <v>445532109.40284669</v>
      </c>
      <c r="O107" s="299">
        <v>28023829.434860647</v>
      </c>
      <c r="P107" s="300">
        <v>6.7121613580955752E-2</v>
      </c>
      <c r="Q107" s="301">
        <v>1274509829.996464</v>
      </c>
      <c r="R107" s="301">
        <v>95425329.670092583</v>
      </c>
      <c r="S107" s="300">
        <v>8.0931714091465698E-2</v>
      </c>
    </row>
    <row r="108" spans="1:26">
      <c r="A108" s="409"/>
      <c r="B108" s="239" t="s">
        <v>179</v>
      </c>
      <c r="C108" s="327">
        <v>474308244.58288819</v>
      </c>
      <c r="D108" s="327">
        <v>35226320.909061074</v>
      </c>
      <c r="E108" s="328">
        <v>8.02272173136169E-2</v>
      </c>
      <c r="F108" s="329">
        <v>1415426040.4918647</v>
      </c>
      <c r="G108" s="329">
        <v>165994868.1861732</v>
      </c>
      <c r="H108" s="328">
        <v>0.13285635244704791</v>
      </c>
      <c r="I108" s="284"/>
      <c r="J108" s="288"/>
      <c r="K108" s="288"/>
      <c r="L108" s="239" t="s">
        <v>179</v>
      </c>
      <c r="M108" s="302" t="s">
        <v>322</v>
      </c>
      <c r="N108" s="303">
        <v>445532109.40284669</v>
      </c>
      <c r="O108" s="303">
        <v>28023829.434860647</v>
      </c>
      <c r="P108" s="304">
        <v>6.7121613580955752E-2</v>
      </c>
      <c r="Q108" s="305">
        <v>1274509829.9964638</v>
      </c>
      <c r="R108" s="305">
        <v>95425329.670092583</v>
      </c>
      <c r="S108" s="304">
        <v>8.0931714091465712E-2</v>
      </c>
    </row>
    <row r="109" spans="1:26">
      <c r="A109" s="409"/>
      <c r="B109" s="239" t="s">
        <v>144</v>
      </c>
      <c r="C109" s="331">
        <v>352822941.23509383</v>
      </c>
      <c r="D109" s="331">
        <v>25811015.220764577</v>
      </c>
      <c r="E109" s="332">
        <v>7.8929889607859655E-2</v>
      </c>
      <c r="F109" s="333">
        <v>988930005.57397997</v>
      </c>
      <c r="G109" s="333">
        <v>110697117.48506641</v>
      </c>
      <c r="H109" s="332">
        <v>0.12604528819906741</v>
      </c>
      <c r="I109" s="283"/>
      <c r="J109" s="287"/>
      <c r="K109" s="287"/>
      <c r="L109" s="239" t="s">
        <v>144</v>
      </c>
      <c r="M109" s="298" t="s">
        <v>323</v>
      </c>
      <c r="N109" s="299">
        <v>249707025.74623415</v>
      </c>
      <c r="O109" s="299">
        <v>17909904.961432964</v>
      </c>
      <c r="P109" s="300">
        <v>7.726543324090894E-2</v>
      </c>
      <c r="Q109" s="301">
        <v>675048673.72527134</v>
      </c>
      <c r="R109" s="301">
        <v>56628840.363388658</v>
      </c>
      <c r="S109" s="300">
        <v>9.1570220275019834E-2</v>
      </c>
    </row>
    <row r="110" spans="1:26">
      <c r="A110" s="409"/>
      <c r="B110" s="239" t="s">
        <v>483</v>
      </c>
      <c r="C110" s="327">
        <v>352822941.23509359</v>
      </c>
      <c r="D110" s="327">
        <v>25811015.220764399</v>
      </c>
      <c r="E110" s="328">
        <v>7.8929889607859127E-2</v>
      </c>
      <c r="F110" s="329">
        <v>988930240.18398011</v>
      </c>
      <c r="G110" s="329">
        <v>110697352.09506667</v>
      </c>
      <c r="H110" s="328">
        <v>0.12604555533777678</v>
      </c>
      <c r="I110" s="284"/>
      <c r="J110" s="288"/>
      <c r="K110" s="288"/>
      <c r="L110" s="239" t="s">
        <v>483</v>
      </c>
      <c r="M110" s="239" t="s">
        <v>483</v>
      </c>
      <c r="N110" s="303">
        <v>26134972.355561133</v>
      </c>
      <c r="O110" s="303">
        <v>2308730.5144241937</v>
      </c>
      <c r="P110" s="304">
        <v>9.689864351322415E-2</v>
      </c>
      <c r="Q110" s="305">
        <v>72283777.138478369</v>
      </c>
      <c r="R110" s="305">
        <v>7204033.6424470469</v>
      </c>
      <c r="S110" s="304">
        <v>0.11069548304053106</v>
      </c>
    </row>
    <row r="111" spans="1:26">
      <c r="A111" s="409"/>
      <c r="B111" s="239" t="s">
        <v>145</v>
      </c>
      <c r="C111" s="331">
        <v>24549542.877584454</v>
      </c>
      <c r="D111" s="331">
        <v>1946888.9413412996</v>
      </c>
      <c r="E111" s="332">
        <v>8.6135413426804738E-2</v>
      </c>
      <c r="F111" s="333">
        <v>75177562.132360771</v>
      </c>
      <c r="G111" s="333">
        <v>8959163.4383076876</v>
      </c>
      <c r="H111" s="332">
        <v>0.13529719254767011</v>
      </c>
      <c r="I111" s="284"/>
      <c r="J111" s="288"/>
      <c r="K111" s="288"/>
      <c r="L111" s="239" t="s">
        <v>145</v>
      </c>
      <c r="M111" s="302" t="s">
        <v>324</v>
      </c>
      <c r="N111" s="303">
        <v>22843742.888934612</v>
      </c>
      <c r="O111" s="303">
        <v>1856869.3727783002</v>
      </c>
      <c r="P111" s="304">
        <v>8.8477655871362998E-2</v>
      </c>
      <c r="Q111" s="305">
        <v>67400370.317200169</v>
      </c>
      <c r="R111" s="305">
        <v>5929617.168220751</v>
      </c>
      <c r="S111" s="304">
        <v>9.6462412846152007E-2</v>
      </c>
    </row>
    <row r="112" spans="1:26">
      <c r="A112" s="409"/>
      <c r="B112" s="239" t="s">
        <v>180</v>
      </c>
      <c r="C112" s="327">
        <v>24549542.877584461</v>
      </c>
      <c r="D112" s="327">
        <v>1946888.9413413182</v>
      </c>
      <c r="E112" s="328">
        <v>8.6135413426805613E-2</v>
      </c>
      <c r="F112" s="329">
        <v>75177562.132360741</v>
      </c>
      <c r="G112" s="329">
        <v>8959163.4383076653</v>
      </c>
      <c r="H112" s="328">
        <v>0.13529719254766981</v>
      </c>
      <c r="I112" s="283"/>
      <c r="J112" s="287"/>
      <c r="K112" s="287"/>
      <c r="L112" s="239" t="s">
        <v>180</v>
      </c>
      <c r="M112" s="298" t="s">
        <v>325</v>
      </c>
      <c r="N112" s="299">
        <v>22843742.888934609</v>
      </c>
      <c r="O112" s="299">
        <v>1856869.3727783002</v>
      </c>
      <c r="P112" s="300">
        <v>8.8477655871363012E-2</v>
      </c>
      <c r="Q112" s="301">
        <v>67400370.317200199</v>
      </c>
      <c r="R112" s="301">
        <v>5929617.1682207808</v>
      </c>
      <c r="S112" s="300">
        <v>9.6462412846152493E-2</v>
      </c>
    </row>
    <row r="113" spans="1:19">
      <c r="A113" s="409"/>
      <c r="B113" s="239" t="s">
        <v>146</v>
      </c>
      <c r="C113" s="331">
        <v>88797136.903876334</v>
      </c>
      <c r="D113" s="331">
        <v>8856805.5133443177</v>
      </c>
      <c r="E113" s="332">
        <v>0.11079270449951251</v>
      </c>
      <c r="F113" s="333">
        <v>243412385.67244327</v>
      </c>
      <c r="G113" s="333">
        <v>34605317.27193585</v>
      </c>
      <c r="H113" s="332">
        <v>0.16572866779375633</v>
      </c>
      <c r="I113" s="284"/>
      <c r="J113" s="288"/>
      <c r="K113" s="288"/>
      <c r="L113" s="239" t="s">
        <v>146</v>
      </c>
      <c r="M113" s="302" t="s">
        <v>326</v>
      </c>
      <c r="N113" s="303">
        <v>80205106.166032553</v>
      </c>
      <c r="O113" s="303">
        <v>6800539.1758350283</v>
      </c>
      <c r="P113" s="304">
        <v>9.2644633088608444E-2</v>
      </c>
      <c r="Q113" s="305">
        <v>211448660.79111362</v>
      </c>
      <c r="R113" s="305">
        <v>22263227.047148168</v>
      </c>
      <c r="S113" s="304">
        <v>0.11767939320993476</v>
      </c>
    </row>
    <row r="114" spans="1:19">
      <c r="A114" s="409"/>
      <c r="B114" s="239" t="s">
        <v>181</v>
      </c>
      <c r="C114" s="327">
        <v>88797136.903876305</v>
      </c>
      <c r="D114" s="327">
        <v>8856805.5133443177</v>
      </c>
      <c r="E114" s="328">
        <v>0.11079270449951255</v>
      </c>
      <c r="F114" s="329">
        <v>243413917.09590513</v>
      </c>
      <c r="G114" s="329">
        <v>34606848.695397705</v>
      </c>
      <c r="H114" s="328">
        <v>0.16573600194902985</v>
      </c>
      <c r="I114" s="283"/>
      <c r="J114" s="287"/>
      <c r="K114" s="287"/>
      <c r="L114" s="239" t="s">
        <v>181</v>
      </c>
      <c r="M114" s="298" t="s">
        <v>327</v>
      </c>
      <c r="N114" s="299">
        <v>80205106.166032523</v>
      </c>
      <c r="O114" s="299">
        <v>6800539.1758350283</v>
      </c>
      <c r="P114" s="300">
        <v>9.2644633088608472E-2</v>
      </c>
      <c r="Q114" s="301">
        <v>211448660.7911137</v>
      </c>
      <c r="R114" s="301">
        <v>22263227.047148138</v>
      </c>
      <c r="S114" s="300">
        <v>0.11767939320993452</v>
      </c>
    </row>
    <row r="115" spans="1:19">
      <c r="A115" s="409"/>
      <c r="B115" s="239" t="s">
        <v>147</v>
      </c>
      <c r="C115" s="331">
        <v>60447211.054794915</v>
      </c>
      <c r="D115" s="331">
        <v>4651922.3915121853</v>
      </c>
      <c r="E115" s="332">
        <v>8.3374824343788748E-2</v>
      </c>
      <c r="F115" s="333">
        <v>175674399.06818235</v>
      </c>
      <c r="G115" s="333">
        <v>19283996.302866191</v>
      </c>
      <c r="H115" s="332">
        <v>0.12330677561975653</v>
      </c>
      <c r="I115" s="284"/>
      <c r="J115" s="288"/>
      <c r="K115" s="288"/>
      <c r="L115" s="239" t="s">
        <v>147</v>
      </c>
      <c r="M115" s="302" t="s">
        <v>328</v>
      </c>
      <c r="N115" s="303">
        <v>56978175.974069893</v>
      </c>
      <c r="O115" s="303">
        <v>3465623.5018432066</v>
      </c>
      <c r="P115" s="304">
        <v>6.4762814362889609E-2</v>
      </c>
      <c r="Q115" s="305">
        <v>160267811.47062966</v>
      </c>
      <c r="R115" s="305">
        <v>12337377.068338215</v>
      </c>
      <c r="S115" s="304">
        <v>8.3399856954297621E-2</v>
      </c>
    </row>
    <row r="116" spans="1:19">
      <c r="A116" s="409"/>
      <c r="B116" s="239" t="s">
        <v>182</v>
      </c>
      <c r="C116" s="327">
        <v>60447211.05479493</v>
      </c>
      <c r="D116" s="327">
        <v>4651922.3915121928</v>
      </c>
      <c r="E116" s="328">
        <v>8.3374824343788873E-2</v>
      </c>
      <c r="F116" s="329">
        <v>175685602.15714648</v>
      </c>
      <c r="G116" s="329">
        <v>19295199.391830295</v>
      </c>
      <c r="H116" s="328">
        <v>0.12337841101915449</v>
      </c>
      <c r="I116" s="283"/>
      <c r="J116" s="287"/>
      <c r="K116" s="287"/>
      <c r="L116" s="239" t="s">
        <v>182</v>
      </c>
      <c r="M116" s="298" t="s">
        <v>329</v>
      </c>
      <c r="N116" s="299">
        <v>56978175.974069871</v>
      </c>
      <c r="O116" s="299">
        <v>3465623.5018431991</v>
      </c>
      <c r="P116" s="300">
        <v>6.4762814362889498E-2</v>
      </c>
      <c r="Q116" s="301">
        <v>160267811.4706296</v>
      </c>
      <c r="R116" s="301">
        <v>12337377.068338215</v>
      </c>
      <c r="S116" s="300">
        <v>8.3399856954297663E-2</v>
      </c>
    </row>
    <row r="117" spans="1:19">
      <c r="A117" s="409"/>
      <c r="B117" s="239" t="s">
        <v>148</v>
      </c>
      <c r="C117" s="331">
        <v>138825867.75808391</v>
      </c>
      <c r="D117" s="331">
        <v>12849963.966653377</v>
      </c>
      <c r="E117" s="332">
        <v>0.10200334810003157</v>
      </c>
      <c r="F117" s="333">
        <v>393930795.23392004</v>
      </c>
      <c r="G117" s="333">
        <v>51936862.244979441</v>
      </c>
      <c r="H117" s="332">
        <v>0.15186486435903815</v>
      </c>
      <c r="I117" s="284"/>
      <c r="J117" s="288"/>
      <c r="K117" s="288"/>
      <c r="L117" s="239" t="s">
        <v>148</v>
      </c>
      <c r="M117" s="302" t="s">
        <v>330</v>
      </c>
      <c r="N117" s="303">
        <v>127087548.70424384</v>
      </c>
      <c r="O117" s="303">
        <v>8887627.7929970473</v>
      </c>
      <c r="P117" s="304">
        <v>7.5191486800321408E-2</v>
      </c>
      <c r="Q117" s="305">
        <v>348717091.56281304</v>
      </c>
      <c r="R117" s="305">
        <v>29820146.677511454</v>
      </c>
      <c r="S117" s="304">
        <v>9.3510292763190117E-2</v>
      </c>
    </row>
    <row r="118" spans="1:19">
      <c r="A118" s="409"/>
      <c r="B118" s="239" t="s">
        <v>183</v>
      </c>
      <c r="C118" s="327">
        <v>138825867.75808391</v>
      </c>
      <c r="D118" s="327">
        <v>12849963.966653377</v>
      </c>
      <c r="E118" s="328">
        <v>0.10200334810003157</v>
      </c>
      <c r="F118" s="329">
        <v>393932217.12319148</v>
      </c>
      <c r="G118" s="329">
        <v>51938284.134250939</v>
      </c>
      <c r="H118" s="328">
        <v>0.15186902200376323</v>
      </c>
      <c r="I118" s="283"/>
      <c r="J118" s="287"/>
      <c r="K118" s="287"/>
      <c r="L118" s="239" t="s">
        <v>183</v>
      </c>
      <c r="M118" s="298" t="s">
        <v>331</v>
      </c>
      <c r="N118" s="299">
        <v>127087548.70424384</v>
      </c>
      <c r="O118" s="299">
        <v>8887627.7929970175</v>
      </c>
      <c r="P118" s="300">
        <v>7.5191486800321131E-2</v>
      </c>
      <c r="Q118" s="301">
        <v>348717091.56281298</v>
      </c>
      <c r="R118" s="301">
        <v>29820146.677511334</v>
      </c>
      <c r="S118" s="300">
        <v>9.3510292763189728E-2</v>
      </c>
    </row>
    <row r="119" spans="1:19">
      <c r="A119" s="409"/>
      <c r="B119" s="239" t="s">
        <v>149</v>
      </c>
      <c r="C119" s="331">
        <v>110572341.77617018</v>
      </c>
      <c r="D119" s="331">
        <v>8203025.2184324712</v>
      </c>
      <c r="E119" s="332">
        <v>8.0131679044724805E-2</v>
      </c>
      <c r="F119" s="333">
        <v>327666456.9458347</v>
      </c>
      <c r="G119" s="333">
        <v>34996962.513760507</v>
      </c>
      <c r="H119" s="332">
        <v>0.11957844319125979</v>
      </c>
      <c r="I119" s="284"/>
      <c r="J119" s="288"/>
      <c r="K119" s="288"/>
      <c r="L119" s="239" t="s">
        <v>149</v>
      </c>
      <c r="M119" s="302" t="s">
        <v>332</v>
      </c>
      <c r="N119" s="303">
        <v>104179311.75948633</v>
      </c>
      <c r="O119" s="303">
        <v>6284567.009484157</v>
      </c>
      <c r="P119" s="304">
        <v>6.4197184696005022E-2</v>
      </c>
      <c r="Q119" s="305">
        <v>298864865.93512911</v>
      </c>
      <c r="R119" s="305">
        <v>22073515.226988435</v>
      </c>
      <c r="S119" s="304">
        <v>7.9747850395309461E-2</v>
      </c>
    </row>
    <row r="120" spans="1:19">
      <c r="A120" s="409"/>
      <c r="B120" s="239" t="s">
        <v>184</v>
      </c>
      <c r="C120" s="327">
        <v>110572341.77617019</v>
      </c>
      <c r="D120" s="327">
        <v>8203025.2184324563</v>
      </c>
      <c r="E120" s="328">
        <v>8.0131679044724638E-2</v>
      </c>
      <c r="F120" s="329">
        <v>327678445.62215406</v>
      </c>
      <c r="G120" s="329">
        <v>35008951.190080106</v>
      </c>
      <c r="H120" s="328">
        <v>0.11961940638198416</v>
      </c>
      <c r="I120" s="283"/>
      <c r="J120" s="287"/>
      <c r="K120" s="287"/>
      <c r="L120" s="239" t="s">
        <v>184</v>
      </c>
      <c r="M120" s="298" t="s">
        <v>333</v>
      </c>
      <c r="N120" s="299">
        <v>104179311.7594863</v>
      </c>
      <c r="O120" s="299">
        <v>6284567.0094841719</v>
      </c>
      <c r="P120" s="300">
        <v>6.4197184696005202E-2</v>
      </c>
      <c r="Q120" s="301">
        <v>298864865.93512917</v>
      </c>
      <c r="R120" s="301">
        <v>22073515.226988435</v>
      </c>
      <c r="S120" s="300">
        <v>7.9747850395309447E-2</v>
      </c>
    </row>
    <row r="121" spans="1:19">
      <c r="A121" s="409"/>
      <c r="B121" s="239" t="s">
        <v>150</v>
      </c>
      <c r="C121" s="331">
        <v>82889849.533341751</v>
      </c>
      <c r="D121" s="331">
        <v>7903138.5410441011</v>
      </c>
      <c r="E121" s="332">
        <v>0.10539385494392309</v>
      </c>
      <c r="F121" s="333">
        <v>226719716.28910321</v>
      </c>
      <c r="G121" s="333">
        <v>29458709.106531233</v>
      </c>
      <c r="H121" s="332">
        <v>0.14933873413343249</v>
      </c>
      <c r="I121" s="284"/>
      <c r="J121" s="288"/>
      <c r="K121" s="288"/>
      <c r="L121" s="239" t="s">
        <v>150</v>
      </c>
      <c r="M121" s="302" t="s">
        <v>334</v>
      </c>
      <c r="N121" s="303">
        <v>75533519.493902147</v>
      </c>
      <c r="O121" s="303">
        <v>5750828.378881216</v>
      </c>
      <c r="P121" s="304">
        <v>8.2410527410046147E-2</v>
      </c>
      <c r="Q121" s="305">
        <v>200237272.59197479</v>
      </c>
      <c r="R121" s="305">
        <v>18116780.109782785</v>
      </c>
      <c r="S121" s="304">
        <v>9.9476889518922584E-2</v>
      </c>
    </row>
    <row r="122" spans="1:19">
      <c r="A122" s="409"/>
      <c r="B122" s="239" t="s">
        <v>185</v>
      </c>
      <c r="C122" s="327">
        <v>82889849.533341765</v>
      </c>
      <c r="D122" s="327">
        <v>7903138.5410441309</v>
      </c>
      <c r="E122" s="328">
        <v>0.1053938549439235</v>
      </c>
      <c r="F122" s="329">
        <v>226721999.53837937</v>
      </c>
      <c r="G122" s="329">
        <v>29460992.355807304</v>
      </c>
      <c r="H122" s="328">
        <v>0.14935030889576728</v>
      </c>
      <c r="I122" s="283"/>
      <c r="J122" s="287"/>
      <c r="K122" s="287"/>
      <c r="L122" s="239" t="s">
        <v>185</v>
      </c>
      <c r="M122" s="298" t="s">
        <v>335</v>
      </c>
      <c r="N122" s="299">
        <v>75533519.493902206</v>
      </c>
      <c r="O122" s="299">
        <v>5750828.3788812906</v>
      </c>
      <c r="P122" s="300">
        <v>8.241052741004723E-2</v>
      </c>
      <c r="Q122" s="301">
        <v>200237272.59197485</v>
      </c>
      <c r="R122" s="301">
        <v>18116780.109782845</v>
      </c>
      <c r="S122" s="300">
        <v>9.9476889518922904E-2</v>
      </c>
    </row>
    <row r="123" spans="1:19">
      <c r="A123" s="409"/>
      <c r="B123" s="239" t="s">
        <v>151</v>
      </c>
      <c r="C123" s="331">
        <v>76294176.282224685</v>
      </c>
      <c r="D123" s="331">
        <v>7769682.5175964832</v>
      </c>
      <c r="E123" s="332">
        <v>0.11338547854558732</v>
      </c>
      <c r="F123" s="333">
        <v>212263055.05025387</v>
      </c>
      <c r="G123" s="333">
        <v>29903220.055326819</v>
      </c>
      <c r="H123" s="332">
        <v>0.16397920110071759</v>
      </c>
      <c r="I123" s="284"/>
      <c r="J123" s="288"/>
      <c r="K123" s="288"/>
      <c r="L123" s="239" t="s">
        <v>151</v>
      </c>
      <c r="M123" s="302" t="s">
        <v>336</v>
      </c>
      <c r="N123" s="303">
        <v>69884650.922456294</v>
      </c>
      <c r="O123" s="303">
        <v>6081468.0487686768</v>
      </c>
      <c r="P123" s="304">
        <v>9.531606065497196E-2</v>
      </c>
      <c r="Q123" s="305">
        <v>187496144.79201314</v>
      </c>
      <c r="R123" s="305">
        <v>20536085.425133973</v>
      </c>
      <c r="S123" s="304">
        <v>0.12299998875783723</v>
      </c>
    </row>
    <row r="124" spans="1:19">
      <c r="A124" s="409"/>
      <c r="B124" s="239" t="s">
        <v>186</v>
      </c>
      <c r="C124" s="327">
        <v>25065830.847876951</v>
      </c>
      <c r="D124" s="327">
        <v>2444509.018489562</v>
      </c>
      <c r="E124" s="328">
        <v>0.10806216528487284</v>
      </c>
      <c r="F124" s="329">
        <v>71550587.519927934</v>
      </c>
      <c r="G124" s="329">
        <v>9946018.9990869612</v>
      </c>
      <c r="H124" s="328">
        <v>0.16144937360809855</v>
      </c>
      <c r="I124" s="283"/>
      <c r="J124" s="287"/>
      <c r="K124" s="287"/>
      <c r="L124" s="239" t="s">
        <v>186</v>
      </c>
      <c r="M124" s="298" t="s">
        <v>337</v>
      </c>
      <c r="N124" s="299">
        <v>23316107.713460878</v>
      </c>
      <c r="O124" s="299">
        <v>2248642.4961266443</v>
      </c>
      <c r="P124" s="300">
        <v>0.10673531309673029</v>
      </c>
      <c r="Q124" s="301">
        <v>63957657.048216648</v>
      </c>
      <c r="R124" s="301">
        <v>7505959.7289666384</v>
      </c>
      <c r="S124" s="300">
        <v>0.13296251637073644</v>
      </c>
    </row>
    <row r="125" spans="1:19">
      <c r="A125" s="409"/>
      <c r="B125" s="239" t="s">
        <v>187</v>
      </c>
      <c r="C125" s="331">
        <v>51228345.434347838</v>
      </c>
      <c r="D125" s="331">
        <v>5325173.4991070181</v>
      </c>
      <c r="E125" s="332">
        <v>0.11600883500207033</v>
      </c>
      <c r="F125" s="333">
        <v>140716146.90407225</v>
      </c>
      <c r="G125" s="333">
        <v>19960880.429986224</v>
      </c>
      <c r="H125" s="332">
        <v>0.16530028886375578</v>
      </c>
      <c r="I125" s="284"/>
      <c r="J125" s="288"/>
      <c r="K125" s="288"/>
      <c r="L125" s="239" t="s">
        <v>187</v>
      </c>
      <c r="M125" s="302" t="s">
        <v>338</v>
      </c>
      <c r="N125" s="303">
        <v>46568543.208995357</v>
      </c>
      <c r="O125" s="303">
        <v>3832825.5526419953</v>
      </c>
      <c r="P125" s="304">
        <v>8.9686701495515497E-2</v>
      </c>
      <c r="Q125" s="305">
        <v>123538487.74379654</v>
      </c>
      <c r="R125" s="305">
        <v>13030125.69616738</v>
      </c>
      <c r="S125" s="304">
        <v>0.11791076670335036</v>
      </c>
    </row>
    <row r="126" spans="1:19">
      <c r="A126" s="409"/>
      <c r="B126" s="239" t="s">
        <v>152</v>
      </c>
      <c r="C126" s="327">
        <v>666619807.58401406</v>
      </c>
      <c r="D126" s="327">
        <v>46244340.331106782</v>
      </c>
      <c r="E126" s="328">
        <v>7.4542503326061479E-2</v>
      </c>
      <c r="F126" s="329">
        <v>2036124065.4513426</v>
      </c>
      <c r="G126" s="329">
        <v>218610274.27665472</v>
      </c>
      <c r="H126" s="328">
        <v>0.12027984345327221</v>
      </c>
      <c r="I126" s="283"/>
      <c r="J126" s="287"/>
      <c r="K126" s="287"/>
      <c r="L126" s="239" t="s">
        <v>152</v>
      </c>
      <c r="M126" s="298" t="s">
        <v>339</v>
      </c>
      <c r="N126" s="299">
        <v>660766811.79594648</v>
      </c>
      <c r="O126" s="299">
        <v>43114737.333566546</v>
      </c>
      <c r="P126" s="300">
        <v>6.980424597633661E-2</v>
      </c>
      <c r="Q126" s="301">
        <v>1971522481.3027337</v>
      </c>
      <c r="R126" s="301">
        <v>156425776.39516187</v>
      </c>
      <c r="S126" s="300">
        <v>8.6180408995413474E-2</v>
      </c>
    </row>
    <row r="127" spans="1:19">
      <c r="A127" s="409"/>
      <c r="B127" s="239" t="s">
        <v>188</v>
      </c>
      <c r="C127" s="331">
        <v>183377067.73468703</v>
      </c>
      <c r="D127" s="331">
        <v>13440014.826349139</v>
      </c>
      <c r="E127" s="332">
        <v>7.9088195283688545E-2</v>
      </c>
      <c r="F127" s="333">
        <v>540123707.31488383</v>
      </c>
      <c r="G127" s="333">
        <v>60426061.315267444</v>
      </c>
      <c r="H127" s="332">
        <v>0.1259669748625695</v>
      </c>
      <c r="I127" s="284"/>
      <c r="J127" s="288"/>
      <c r="K127" s="288"/>
      <c r="L127" s="239" t="s">
        <v>188</v>
      </c>
      <c r="M127" s="302" t="s">
        <v>340</v>
      </c>
      <c r="N127" s="303">
        <v>170602524.36703035</v>
      </c>
      <c r="O127" s="303">
        <v>11210458.469599456</v>
      </c>
      <c r="P127" s="304">
        <v>7.0332600349213167E-2</v>
      </c>
      <c r="Q127" s="305">
        <v>488177966.839432</v>
      </c>
      <c r="R127" s="305">
        <v>41125903.08068186</v>
      </c>
      <c r="S127" s="304">
        <v>9.1993542619848614E-2</v>
      </c>
    </row>
    <row r="128" spans="1:19">
      <c r="A128" s="409"/>
      <c r="B128" s="239" t="s">
        <v>189</v>
      </c>
      <c r="C128" s="327">
        <v>145123211.53976163</v>
      </c>
      <c r="D128" s="327">
        <v>9444652.6027899384</v>
      </c>
      <c r="E128" s="328">
        <v>6.9610502033540689E-2</v>
      </c>
      <c r="F128" s="329">
        <v>448154763.78798789</v>
      </c>
      <c r="G128" s="329">
        <v>48917892.420961201</v>
      </c>
      <c r="H128" s="328">
        <v>0.12252849355687384</v>
      </c>
      <c r="I128" s="283"/>
      <c r="J128" s="287"/>
      <c r="K128" s="287"/>
      <c r="L128" s="239" t="s">
        <v>189</v>
      </c>
      <c r="M128" s="298" t="s">
        <v>341</v>
      </c>
      <c r="N128" s="299">
        <v>135259763.92734995</v>
      </c>
      <c r="O128" s="299">
        <v>8829366.9509821832</v>
      </c>
      <c r="P128" s="300">
        <v>6.9835792358008325E-2</v>
      </c>
      <c r="Q128" s="301">
        <v>403632545.23010045</v>
      </c>
      <c r="R128" s="301">
        <v>30220730.093185723</v>
      </c>
      <c r="S128" s="300">
        <v>8.0931370856878279E-2</v>
      </c>
    </row>
    <row r="129" spans="1:19">
      <c r="A129" s="409"/>
      <c r="B129" s="239" t="s">
        <v>190</v>
      </c>
      <c r="C129" s="331">
        <v>237721784.44268793</v>
      </c>
      <c r="D129" s="331">
        <v>15991077.21326524</v>
      </c>
      <c r="E129" s="332">
        <v>7.2119362325036115E-2</v>
      </c>
      <c r="F129" s="333">
        <v>748486535.66482639</v>
      </c>
      <c r="G129" s="333">
        <v>76287859.425375819</v>
      </c>
      <c r="H129" s="332">
        <v>0.1134900470976241</v>
      </c>
      <c r="I129" s="284"/>
      <c r="J129" s="288"/>
      <c r="K129" s="288"/>
      <c r="L129" s="239" t="s">
        <v>190</v>
      </c>
      <c r="M129" s="302" t="s">
        <v>342</v>
      </c>
      <c r="N129" s="303">
        <v>221458488.6943883</v>
      </c>
      <c r="O129" s="303">
        <v>14334003.671004713</v>
      </c>
      <c r="P129" s="304">
        <v>6.9204776390326114E-2</v>
      </c>
      <c r="Q129" s="305">
        <v>685922528.93263662</v>
      </c>
      <c r="R129" s="305">
        <v>54462864.504133224</v>
      </c>
      <c r="S129" s="304">
        <v>8.6249158215710151E-2</v>
      </c>
    </row>
    <row r="130" spans="1:19">
      <c r="A130" s="409"/>
      <c r="B130" s="239" t="s">
        <v>191</v>
      </c>
      <c r="C130" s="327">
        <v>14925051.258911787</v>
      </c>
      <c r="D130" s="327">
        <v>1237875.7842175942</v>
      </c>
      <c r="E130" s="328">
        <v>9.0440557769297658E-2</v>
      </c>
      <c r="F130" s="329">
        <v>44621664.916321449</v>
      </c>
      <c r="G130" s="329">
        <v>5441527.9695719108</v>
      </c>
      <c r="H130" s="328">
        <v>0.13888486344413736</v>
      </c>
      <c r="I130" s="283"/>
      <c r="J130" s="287"/>
      <c r="K130" s="287"/>
      <c r="L130" s="239" t="s">
        <v>191</v>
      </c>
      <c r="M130" s="298" t="s">
        <v>343</v>
      </c>
      <c r="N130" s="299">
        <v>13637547.534276927</v>
      </c>
      <c r="O130" s="299">
        <v>961496.85445519164</v>
      </c>
      <c r="P130" s="300">
        <v>7.5851452375915659E-2</v>
      </c>
      <c r="Q130" s="301">
        <v>39600961.445105016</v>
      </c>
      <c r="R130" s="301">
        <v>3572966.4031687677</v>
      </c>
      <c r="S130" s="300">
        <v>9.9171946676740355E-2</v>
      </c>
    </row>
    <row r="131" spans="1:19">
      <c r="A131" s="409"/>
      <c r="B131" s="239" t="s">
        <v>482</v>
      </c>
      <c r="C131" s="331">
        <v>85472692.607984871</v>
      </c>
      <c r="D131" s="331">
        <v>6130719.9044843912</v>
      </c>
      <c r="E131" s="332">
        <v>7.7269567362470065E-2</v>
      </c>
      <c r="F131" s="333">
        <v>254743933.21462399</v>
      </c>
      <c r="G131" s="333">
        <v>27543472.592779338</v>
      </c>
      <c r="H131" s="332">
        <v>0.12122982725208047</v>
      </c>
      <c r="I131" s="284"/>
      <c r="J131" s="288"/>
      <c r="K131" s="288"/>
      <c r="L131" s="239" t="s">
        <v>482</v>
      </c>
      <c r="M131" s="239" t="s">
        <v>482</v>
      </c>
      <c r="N131" s="303">
        <v>119808487.27291512</v>
      </c>
      <c r="O131" s="303">
        <v>7779411.3875083923</v>
      </c>
      <c r="P131" s="304">
        <v>6.9441002936290075E-2</v>
      </c>
      <c r="Q131" s="305">
        <v>354188478.85545975</v>
      </c>
      <c r="R131" s="305">
        <v>27043312.313991964</v>
      </c>
      <c r="S131" s="304">
        <v>8.2664563257620519E-2</v>
      </c>
    </row>
    <row r="132" spans="1:19">
      <c r="A132" s="409"/>
      <c r="B132" s="239" t="s">
        <v>153</v>
      </c>
      <c r="C132" s="327">
        <v>177725186.80597955</v>
      </c>
      <c r="D132" s="327">
        <v>17897168.318165302</v>
      </c>
      <c r="E132" s="328">
        <v>0.11197766503956147</v>
      </c>
      <c r="F132" s="329">
        <v>495675859.32324058</v>
      </c>
      <c r="G132" s="329">
        <v>68830077.665682673</v>
      </c>
      <c r="H132" s="328">
        <v>0.16125280048076573</v>
      </c>
      <c r="I132" s="283"/>
      <c r="J132" s="287"/>
      <c r="K132" s="287"/>
      <c r="L132" s="239" t="s">
        <v>153</v>
      </c>
      <c r="M132" s="298" t="s">
        <v>344</v>
      </c>
      <c r="N132" s="299">
        <v>160870319.72560757</v>
      </c>
      <c r="O132" s="299">
        <v>13319211.03414458</v>
      </c>
      <c r="P132" s="300">
        <v>9.0268457839891528E-2</v>
      </c>
      <c r="Q132" s="301">
        <v>434603019.1106571</v>
      </c>
      <c r="R132" s="301">
        <v>41896350.539246738</v>
      </c>
      <c r="S132" s="300">
        <v>0.10668611941747112</v>
      </c>
    </row>
    <row r="133" spans="1:19">
      <c r="A133" s="409"/>
      <c r="B133" s="239" t="s">
        <v>192</v>
      </c>
      <c r="C133" s="331">
        <v>158949933.17803878</v>
      </c>
      <c r="D133" s="331">
        <v>16031050.482291579</v>
      </c>
      <c r="E133" s="332">
        <v>0.11216887635778174</v>
      </c>
      <c r="F133" s="333">
        <v>444188991.17955697</v>
      </c>
      <c r="G133" s="333">
        <v>61681744.189725399</v>
      </c>
      <c r="H133" s="332">
        <v>0.16125640670898223</v>
      </c>
      <c r="I133" s="284"/>
      <c r="J133" s="288"/>
      <c r="K133" s="288"/>
      <c r="L133" s="239" t="s">
        <v>192</v>
      </c>
      <c r="M133" s="302" t="s">
        <v>345</v>
      </c>
      <c r="N133" s="303">
        <v>143801458.88294232</v>
      </c>
      <c r="O133" s="303">
        <v>12170744.627601534</v>
      </c>
      <c r="P133" s="304">
        <v>9.2461282280915061E-2</v>
      </c>
      <c r="Q133" s="305">
        <v>389372329.69989938</v>
      </c>
      <c r="R133" s="305">
        <v>37960475.190382898</v>
      </c>
      <c r="S133" s="304">
        <v>0.10802275080721531</v>
      </c>
    </row>
    <row r="134" spans="1:19">
      <c r="A134" s="409"/>
      <c r="B134" s="239" t="s">
        <v>193</v>
      </c>
      <c r="C134" s="327">
        <v>18775253.627942674</v>
      </c>
      <c r="D134" s="327">
        <v>1866117.8358737379</v>
      </c>
      <c r="E134" s="328">
        <v>0.11036151455765245</v>
      </c>
      <c r="F134" s="329">
        <v>51488387.299956933</v>
      </c>
      <c r="G134" s="329">
        <v>7149852.6322305948</v>
      </c>
      <c r="H134" s="328">
        <v>0.16125595231803894</v>
      </c>
      <c r="I134" s="283"/>
      <c r="J134" s="287"/>
      <c r="K134" s="287"/>
      <c r="L134" s="239" t="s">
        <v>193</v>
      </c>
      <c r="M134" s="298" t="s">
        <v>346</v>
      </c>
      <c r="N134" s="299">
        <v>17068860.842667241</v>
      </c>
      <c r="O134" s="299">
        <v>1148466.4065431282</v>
      </c>
      <c r="P134" s="300">
        <v>7.2138062354611315E-2</v>
      </c>
      <c r="Q134" s="301">
        <v>45230689.410757869</v>
      </c>
      <c r="R134" s="301">
        <v>3935875.3488638699</v>
      </c>
      <c r="S134" s="300">
        <v>9.5311613292764871E-2</v>
      </c>
    </row>
    <row r="135" spans="1:19">
      <c r="A135" s="409"/>
      <c r="B135" s="239" t="s">
        <v>57</v>
      </c>
      <c r="C135" s="331">
        <v>4367129627.3477087</v>
      </c>
      <c r="D135" s="331">
        <v>366428343.17911911</v>
      </c>
      <c r="E135" s="332">
        <v>9.1591027960306423E-2</v>
      </c>
      <c r="F135" s="333">
        <v>12685265667.756231</v>
      </c>
      <c r="G135" s="333">
        <v>1544919331.3388214</v>
      </c>
      <c r="H135" s="332">
        <v>0.13867785477086408</v>
      </c>
      <c r="I135" s="284"/>
      <c r="J135" s="288"/>
      <c r="K135" s="288"/>
      <c r="L135" s="239" t="s">
        <v>57</v>
      </c>
      <c r="M135" s="302" t="s">
        <v>283</v>
      </c>
      <c r="N135" s="303">
        <v>4035088679.0282936</v>
      </c>
      <c r="O135" s="303">
        <v>296563647.62453032</v>
      </c>
      <c r="P135" s="304">
        <v>7.9326377417132027E-2</v>
      </c>
      <c r="Q135" s="305">
        <v>11356039515.153372</v>
      </c>
      <c r="R135" s="305">
        <v>988494619.73177719</v>
      </c>
      <c r="S135" s="304">
        <v>9.5345101439426191E-2</v>
      </c>
    </row>
    <row r="136" spans="1:19">
      <c r="A136" s="409"/>
      <c r="B136" s="239" t="s">
        <v>139</v>
      </c>
      <c r="C136" s="327">
        <v>631181409.28709364</v>
      </c>
      <c r="D136" s="327">
        <v>58496766.71120882</v>
      </c>
      <c r="E136" s="328">
        <v>0.10214481472402602</v>
      </c>
      <c r="F136" s="329">
        <v>1818666633.8073487</v>
      </c>
      <c r="G136" s="329">
        <v>246761108.22106004</v>
      </c>
      <c r="H136" s="328">
        <v>0.15698214950228842</v>
      </c>
      <c r="I136" s="283"/>
      <c r="J136" s="287"/>
      <c r="K136" s="287"/>
      <c r="L136" s="239" t="s">
        <v>139</v>
      </c>
      <c r="M136" s="298" t="s">
        <v>284</v>
      </c>
      <c r="N136" s="299">
        <v>608767640.21682096</v>
      </c>
      <c r="O136" s="299">
        <v>51813015.316168666</v>
      </c>
      <c r="P136" s="300">
        <v>9.302914995168754E-2</v>
      </c>
      <c r="Q136" s="301">
        <v>1685487163.8331029</v>
      </c>
      <c r="R136" s="301">
        <v>165372463.38101077</v>
      </c>
      <c r="S136" s="300">
        <v>0.10878946393441752</v>
      </c>
    </row>
    <row r="137" spans="1:19">
      <c r="A137" s="409"/>
      <c r="B137" s="239" t="s">
        <v>158</v>
      </c>
      <c r="C137" s="331">
        <v>47265857.421266079</v>
      </c>
      <c r="D137" s="331">
        <v>4278380.6259047911</v>
      </c>
      <c r="E137" s="332">
        <v>9.9526209604525212E-2</v>
      </c>
      <c r="F137" s="333">
        <v>131756422.18161589</v>
      </c>
      <c r="G137" s="333">
        <v>17904183.945792958</v>
      </c>
      <c r="H137" s="332">
        <v>0.15725807611008838</v>
      </c>
      <c r="I137" s="284"/>
      <c r="J137" s="288"/>
      <c r="K137" s="288"/>
      <c r="L137" s="239" t="s">
        <v>158</v>
      </c>
      <c r="M137" s="302" t="s">
        <v>285</v>
      </c>
      <c r="N137" s="303">
        <v>45582038.905000307</v>
      </c>
      <c r="O137" s="303">
        <v>3402973.4395701364</v>
      </c>
      <c r="P137" s="304">
        <v>8.0679204292925716E-2</v>
      </c>
      <c r="Q137" s="305">
        <v>121481329.43536657</v>
      </c>
      <c r="R137" s="305">
        <v>10780454.163425937</v>
      </c>
      <c r="S137" s="304">
        <v>9.738363980360018E-2</v>
      </c>
    </row>
    <row r="138" spans="1:19">
      <c r="A138" s="409"/>
      <c r="B138" s="239" t="s">
        <v>159</v>
      </c>
      <c r="C138" s="327">
        <v>117664089.09019153</v>
      </c>
      <c r="D138" s="327">
        <v>10825225.2383288</v>
      </c>
      <c r="E138" s="328">
        <v>0.1013229161004417</v>
      </c>
      <c r="F138" s="329">
        <v>337871459.62387943</v>
      </c>
      <c r="G138" s="329">
        <v>44591836.387594581</v>
      </c>
      <c r="H138" s="328">
        <v>0.15204546396893226</v>
      </c>
      <c r="I138" s="283"/>
      <c r="J138" s="287"/>
      <c r="K138" s="287"/>
      <c r="L138" s="239" t="s">
        <v>159</v>
      </c>
      <c r="M138" s="298" t="s">
        <v>286</v>
      </c>
      <c r="N138" s="299">
        <v>113797145.10440753</v>
      </c>
      <c r="O138" s="299">
        <v>9771756.3558241874</v>
      </c>
      <c r="P138" s="300">
        <v>9.3936263765774172E-2</v>
      </c>
      <c r="Q138" s="301">
        <v>315137898.04164052</v>
      </c>
      <c r="R138" s="301">
        <v>31042661.461268604</v>
      </c>
      <c r="S138" s="300">
        <v>0.10926850388245241</v>
      </c>
    </row>
    <row r="139" spans="1:19">
      <c r="A139" s="410"/>
      <c r="B139" s="239" t="s">
        <v>160</v>
      </c>
      <c r="C139" s="331">
        <v>48041580.857393093</v>
      </c>
      <c r="D139" s="331">
        <v>5090854.6601151228</v>
      </c>
      <c r="E139" s="332">
        <v>0.11852779011773168</v>
      </c>
      <c r="F139" s="333">
        <v>133275574.37387486</v>
      </c>
      <c r="G139" s="333">
        <v>19471002.475180686</v>
      </c>
      <c r="H139" s="332">
        <v>0.17109156644878254</v>
      </c>
      <c r="I139" s="284"/>
      <c r="J139" s="288"/>
      <c r="K139" s="288"/>
      <c r="L139" s="239" t="s">
        <v>160</v>
      </c>
      <c r="M139" s="302" t="s">
        <v>287</v>
      </c>
      <c r="N139" s="303">
        <v>46150783.665084973</v>
      </c>
      <c r="O139" s="303">
        <v>4402136.2526522204</v>
      </c>
      <c r="P139" s="304">
        <v>0.10544380538041767</v>
      </c>
      <c r="Q139" s="305">
        <v>123085014.5262319</v>
      </c>
      <c r="R139" s="305">
        <v>13848663.594657078</v>
      </c>
      <c r="S139" s="304">
        <v>0.12677706163337352</v>
      </c>
    </row>
    <row r="140" spans="1:19">
      <c r="A140" s="411" t="s">
        <v>124</v>
      </c>
      <c r="B140" s="239" t="s">
        <v>161</v>
      </c>
      <c r="C140" s="327">
        <v>21188754.175039276</v>
      </c>
      <c r="D140" s="327">
        <v>1970392.7511853389</v>
      </c>
      <c r="E140" s="328">
        <v>0.10252657381808193</v>
      </c>
      <c r="F140" s="329">
        <v>56826215.756020337</v>
      </c>
      <c r="G140" s="329">
        <v>7519114.7927806675</v>
      </c>
      <c r="H140" s="328">
        <v>0.15249557661859811</v>
      </c>
      <c r="I140" s="283"/>
      <c r="J140" s="287"/>
      <c r="K140" s="287"/>
      <c r="L140" s="239" t="s">
        <v>161</v>
      </c>
      <c r="M140" s="298" t="s">
        <v>292</v>
      </c>
      <c r="N140" s="299">
        <v>20353780.705038469</v>
      </c>
      <c r="O140" s="299">
        <v>1388187.9148026705</v>
      </c>
      <c r="P140" s="300">
        <v>7.3195071209024687E-2</v>
      </c>
      <c r="Q140" s="301">
        <v>52703735.345738411</v>
      </c>
      <c r="R140" s="301">
        <v>4207049.0383469313</v>
      </c>
      <c r="S140" s="300">
        <v>8.6749206155673497E-2</v>
      </c>
    </row>
    <row r="141" spans="1:19">
      <c r="A141" s="412"/>
      <c r="B141" s="239" t="s">
        <v>162</v>
      </c>
      <c r="C141" s="331">
        <v>133684939.24623547</v>
      </c>
      <c r="D141" s="331">
        <v>12345688.375528365</v>
      </c>
      <c r="E141" s="332">
        <v>0.10174521671213628</v>
      </c>
      <c r="F141" s="333">
        <v>393705719.16309249</v>
      </c>
      <c r="G141" s="333">
        <v>55376375.034819186</v>
      </c>
      <c r="H141" s="332">
        <v>0.16367594474401823</v>
      </c>
      <c r="I141" s="284"/>
      <c r="J141" s="288"/>
      <c r="K141" s="288"/>
      <c r="L141" s="239" t="s">
        <v>162</v>
      </c>
      <c r="M141" s="302" t="s">
        <v>288</v>
      </c>
      <c r="N141" s="303">
        <v>128672139.72593665</v>
      </c>
      <c r="O141" s="303">
        <v>11493232.365865469</v>
      </c>
      <c r="P141" s="304">
        <v>9.8082774663094202E-2</v>
      </c>
      <c r="Q141" s="305">
        <v>362059715.87052971</v>
      </c>
      <c r="R141" s="305">
        <v>36268730.523624778</v>
      </c>
      <c r="S141" s="304">
        <v>0.11132515064836902</v>
      </c>
    </row>
    <row r="142" spans="1:19">
      <c r="A142" s="412"/>
      <c r="B142" s="239" t="s">
        <v>163</v>
      </c>
      <c r="C142" s="327">
        <v>63084605.29263889</v>
      </c>
      <c r="D142" s="327">
        <v>5898359.7507828996</v>
      </c>
      <c r="E142" s="328">
        <v>0.10314297948561334</v>
      </c>
      <c r="F142" s="329">
        <v>183302264.48744091</v>
      </c>
      <c r="G142" s="329">
        <v>25984816.513661623</v>
      </c>
      <c r="H142" s="328">
        <v>0.16517440912207407</v>
      </c>
      <c r="I142" s="283"/>
      <c r="J142" s="287"/>
      <c r="K142" s="287"/>
      <c r="L142" s="239" t="s">
        <v>163</v>
      </c>
      <c r="M142" s="298" t="s">
        <v>289</v>
      </c>
      <c r="N142" s="299">
        <v>60731080.534206219</v>
      </c>
      <c r="O142" s="299">
        <v>5767243.0704889521</v>
      </c>
      <c r="P142" s="300">
        <v>0.10492795511769033</v>
      </c>
      <c r="Q142" s="301">
        <v>168613554.83136064</v>
      </c>
      <c r="R142" s="301">
        <v>18453671.638008118</v>
      </c>
      <c r="S142" s="300">
        <v>0.12289348689920299</v>
      </c>
    </row>
    <row r="143" spans="1:19">
      <c r="A143" s="412"/>
      <c r="B143" s="239" t="s">
        <v>164</v>
      </c>
      <c r="C143" s="331">
        <v>78489223.533457235</v>
      </c>
      <c r="D143" s="331">
        <v>7676987.5529711396</v>
      </c>
      <c r="E143" s="332">
        <v>0.10841329110249684</v>
      </c>
      <c r="F143" s="333">
        <v>221539852.9902755</v>
      </c>
      <c r="G143" s="333">
        <v>29598573.411921173</v>
      </c>
      <c r="H143" s="332">
        <v>0.15420639831588928</v>
      </c>
      <c r="I143" s="284"/>
      <c r="J143" s="288"/>
      <c r="K143" s="288"/>
      <c r="L143" s="239" t="s">
        <v>164</v>
      </c>
      <c r="M143" s="302" t="s">
        <v>290</v>
      </c>
      <c r="N143" s="303">
        <v>75588199.724208489</v>
      </c>
      <c r="O143" s="303">
        <v>6546902.4654203802</v>
      </c>
      <c r="P143" s="304">
        <v>9.482589008837132E-2</v>
      </c>
      <c r="Q143" s="305">
        <v>206162116.36915639</v>
      </c>
      <c r="R143" s="305">
        <v>20050180.812034428</v>
      </c>
      <c r="S143" s="304">
        <v>0.10773183757406346</v>
      </c>
    </row>
    <row r="144" spans="1:19">
      <c r="A144" s="412"/>
      <c r="B144" s="239" t="s">
        <v>165</v>
      </c>
      <c r="C144" s="327">
        <v>121762359.67092478</v>
      </c>
      <c r="D144" s="327">
        <v>10410877.756392404</v>
      </c>
      <c r="E144" s="328">
        <v>9.3495637214628668E-2</v>
      </c>
      <c r="F144" s="329">
        <v>360393740.00538653</v>
      </c>
      <c r="G144" s="329">
        <v>46319820.433546305</v>
      </c>
      <c r="H144" s="328">
        <v>0.14748063289270111</v>
      </c>
      <c r="I144" s="283"/>
      <c r="J144" s="287"/>
      <c r="K144" s="287"/>
      <c r="L144" s="239" t="s">
        <v>165</v>
      </c>
      <c r="M144" s="298" t="s">
        <v>291</v>
      </c>
      <c r="N144" s="299">
        <v>117892471.85299966</v>
      </c>
      <c r="O144" s="299">
        <v>9040583.4515544027</v>
      </c>
      <c r="P144" s="300">
        <v>8.3053988169802889E-2</v>
      </c>
      <c r="Q144" s="301">
        <v>336243799.41307908</v>
      </c>
      <c r="R144" s="301">
        <v>30721052.149644911</v>
      </c>
      <c r="S144" s="300">
        <v>0.10055242179121926</v>
      </c>
    </row>
    <row r="145" spans="1:19">
      <c r="A145" s="412"/>
      <c r="B145" s="239" t="s">
        <v>166</v>
      </c>
      <c r="C145" s="331">
        <v>522290431.84759563</v>
      </c>
      <c r="D145" s="331">
        <v>48669618.527999103</v>
      </c>
      <c r="E145" s="332">
        <v>0.10276072579428035</v>
      </c>
      <c r="F145" s="333">
        <v>1498921621.3864276</v>
      </c>
      <c r="G145" s="333">
        <v>196841466.83621359</v>
      </c>
      <c r="H145" s="332">
        <v>0.1511746155936228</v>
      </c>
      <c r="I145" s="284"/>
      <c r="J145" s="288"/>
      <c r="K145" s="288"/>
      <c r="L145" s="239" t="s">
        <v>166</v>
      </c>
      <c r="M145" s="302" t="s">
        <v>293</v>
      </c>
      <c r="N145" s="303">
        <v>504923036.98208839</v>
      </c>
      <c r="O145" s="303">
        <v>36600785.410700142</v>
      </c>
      <c r="P145" s="304">
        <v>7.8152992491583403E-2</v>
      </c>
      <c r="Q145" s="305">
        <v>1399288221.3878455</v>
      </c>
      <c r="R145" s="305">
        <v>119104479.75096703</v>
      </c>
      <c r="S145" s="304">
        <v>9.3037019513055777E-2</v>
      </c>
    </row>
    <row r="146" spans="1:19">
      <c r="A146" s="412"/>
      <c r="B146" s="239" t="s">
        <v>194</v>
      </c>
      <c r="C146" s="327">
        <v>35708095.004236944</v>
      </c>
      <c r="D146" s="327">
        <v>2920436.72360304</v>
      </c>
      <c r="E146" s="328">
        <v>8.907121998791849E-2</v>
      </c>
      <c r="F146" s="329">
        <v>100945795.87947927</v>
      </c>
      <c r="G146" s="329">
        <v>12217686.77575992</v>
      </c>
      <c r="H146" s="328">
        <v>0.13769804066801389</v>
      </c>
      <c r="I146" s="283"/>
      <c r="J146" s="287"/>
      <c r="K146" s="287"/>
      <c r="L146" s="239" t="s">
        <v>194</v>
      </c>
      <c r="M146" s="298" t="s">
        <v>294</v>
      </c>
      <c r="N146" s="299">
        <v>34889330.019230403</v>
      </c>
      <c r="O146" s="299">
        <v>1845386.4671854489</v>
      </c>
      <c r="P146" s="300">
        <v>5.5846435649513915E-2</v>
      </c>
      <c r="Q146" s="301">
        <v>95388916.105893552</v>
      </c>
      <c r="R146" s="301">
        <v>5882581.6401502788</v>
      </c>
      <c r="S146" s="300">
        <v>6.5722517576694159E-2</v>
      </c>
    </row>
    <row r="147" spans="1:19">
      <c r="A147" s="412"/>
      <c r="B147" s="239" t="s">
        <v>167</v>
      </c>
      <c r="C147" s="331">
        <v>36232537.007192798</v>
      </c>
      <c r="D147" s="331">
        <v>3024213.1244897023</v>
      </c>
      <c r="E147" s="332">
        <v>9.1067924270182621E-2</v>
      </c>
      <c r="F147" s="333">
        <v>96038374.830834299</v>
      </c>
      <c r="G147" s="333">
        <v>12332596.176830649</v>
      </c>
      <c r="H147" s="332">
        <v>0.14733267374295886</v>
      </c>
      <c r="I147" s="284"/>
      <c r="J147" s="288"/>
      <c r="K147" s="288"/>
      <c r="L147" s="239" t="s">
        <v>167</v>
      </c>
      <c r="M147" s="302" t="s">
        <v>295</v>
      </c>
      <c r="N147" s="303">
        <v>34864304.008631326</v>
      </c>
      <c r="O147" s="303">
        <v>2243864.6869368926</v>
      </c>
      <c r="P147" s="304">
        <v>6.8787077476439626E-2</v>
      </c>
      <c r="Q147" s="305">
        <v>89062249.496015504</v>
      </c>
      <c r="R147" s="305">
        <v>7311431.4794165939</v>
      </c>
      <c r="S147" s="304">
        <v>8.9435575775303686E-2</v>
      </c>
    </row>
    <row r="148" spans="1:19">
      <c r="A148" s="412"/>
      <c r="B148" s="239" t="s">
        <v>168</v>
      </c>
      <c r="C148" s="327">
        <v>317258164.46852279</v>
      </c>
      <c r="D148" s="327">
        <v>31832792.920910418</v>
      </c>
      <c r="E148" s="328">
        <v>0.11152755183713697</v>
      </c>
      <c r="F148" s="329">
        <v>913302458.94309139</v>
      </c>
      <c r="G148" s="329">
        <v>127477482.61045051</v>
      </c>
      <c r="H148" s="328">
        <v>0.16222121521941688</v>
      </c>
      <c r="I148" s="283"/>
      <c r="J148" s="287"/>
      <c r="K148" s="287"/>
      <c r="L148" s="239" t="s">
        <v>168</v>
      </c>
      <c r="M148" s="298" t="s">
        <v>296</v>
      </c>
      <c r="N148" s="299">
        <v>303545245.85263646</v>
      </c>
      <c r="O148" s="299">
        <v>22608587.187731504</v>
      </c>
      <c r="P148" s="300">
        <v>8.047574601041485E-2</v>
      </c>
      <c r="Q148" s="301">
        <v>841985978.73514175</v>
      </c>
      <c r="R148" s="301">
        <v>74250462.721179843</v>
      </c>
      <c r="S148" s="300">
        <v>9.6713596248202666E-2</v>
      </c>
    </row>
    <row r="149" spans="1:19">
      <c r="A149" s="412"/>
      <c r="B149" s="239" t="s">
        <v>169</v>
      </c>
      <c r="C149" s="331">
        <v>88077488.847594678</v>
      </c>
      <c r="D149" s="331">
        <v>7250790.7851320356</v>
      </c>
      <c r="E149" s="332">
        <v>8.9707868302731419E-2</v>
      </c>
      <c r="F149" s="333">
        <v>262682331.56264526</v>
      </c>
      <c r="G149" s="333">
        <v>29530384.653208494</v>
      </c>
      <c r="H149" s="332">
        <v>0.12665725096723721</v>
      </c>
      <c r="I149" s="284"/>
      <c r="J149" s="288"/>
      <c r="K149" s="288"/>
      <c r="L149" s="239" t="s">
        <v>169</v>
      </c>
      <c r="M149" s="302" t="s">
        <v>297</v>
      </c>
      <c r="N149" s="303">
        <v>86941629.671264589</v>
      </c>
      <c r="O149" s="303">
        <v>6530054.1462374032</v>
      </c>
      <c r="P149" s="304">
        <v>8.1207887093382447E-2</v>
      </c>
      <c r="Q149" s="305">
        <v>252338572.41723984</v>
      </c>
      <c r="R149" s="305">
        <v>20684742.467172831</v>
      </c>
      <c r="S149" s="304">
        <v>8.9291605805228547E-2</v>
      </c>
    </row>
    <row r="150" spans="1:19">
      <c r="A150" s="412"/>
      <c r="B150" s="239" t="s">
        <v>170</v>
      </c>
      <c r="C150" s="341">
        <v>14737834.953384817</v>
      </c>
      <c r="D150" s="341">
        <v>1206635.2103591561</v>
      </c>
      <c r="E150" s="341">
        <v>8.9174295943793752E-2</v>
      </c>
      <c r="F150" s="341">
        <v>41904664.93909502</v>
      </c>
      <c r="G150" s="341">
        <v>5384705.3725879192</v>
      </c>
      <c r="H150" s="341">
        <v>0.14744554584683325</v>
      </c>
      <c r="I150" s="285"/>
      <c r="J150" s="289"/>
      <c r="K150" s="289"/>
      <c r="L150" s="239" t="s">
        <v>170</v>
      </c>
      <c r="M150" s="298" t="s">
        <v>298</v>
      </c>
      <c r="N150" s="306">
        <v>14613959.335543036</v>
      </c>
      <c r="O150" s="306">
        <v>1330592.9466052055</v>
      </c>
      <c r="P150" s="306">
        <v>0.10016985963086146</v>
      </c>
      <c r="Q150" s="306">
        <v>39723136.353357077</v>
      </c>
      <c r="R150" s="306">
        <v>4388779.8202302456</v>
      </c>
      <c r="S150" s="306">
        <v>0.12420715277822185</v>
      </c>
    </row>
    <row r="151" spans="1:19">
      <c r="A151" s="412"/>
      <c r="B151" s="239" t="s">
        <v>171</v>
      </c>
      <c r="C151" s="331">
        <v>7292716.7577189347</v>
      </c>
      <c r="D151" s="331">
        <v>516963.75369794667</v>
      </c>
      <c r="E151" s="332">
        <v>7.6296133195994723E-2</v>
      </c>
      <c r="F151" s="333">
        <v>21177456.495210871</v>
      </c>
      <c r="G151" s="333">
        <v>2388841.9839373752</v>
      </c>
      <c r="H151" s="332">
        <v>0.12714306222547855</v>
      </c>
      <c r="I151" s="284"/>
      <c r="J151" s="288"/>
      <c r="K151" s="288"/>
      <c r="L151" s="239" t="s">
        <v>171</v>
      </c>
      <c r="M151" s="302" t="s">
        <v>299</v>
      </c>
      <c r="N151" s="303">
        <v>7419941.3562012147</v>
      </c>
      <c r="O151" s="303">
        <v>563696.37555470504</v>
      </c>
      <c r="P151" s="304">
        <v>8.22164868883596E-2</v>
      </c>
      <c r="Q151" s="305">
        <v>20798979.403634563</v>
      </c>
      <c r="R151" s="305">
        <v>1934262.7298146822</v>
      </c>
      <c r="S151" s="304">
        <v>0.1025333570208885</v>
      </c>
    </row>
    <row r="152" spans="1:19">
      <c r="A152" s="412"/>
      <c r="B152" s="282" t="s">
        <v>209</v>
      </c>
      <c r="C152" s="327">
        <v>22752204.191802651</v>
      </c>
      <c r="D152" s="327">
        <v>1908718.4581580423</v>
      </c>
      <c r="E152" s="328">
        <v>9.1573860655997458E-2</v>
      </c>
      <c r="F152" s="329">
        <v>62696885.969128072</v>
      </c>
      <c r="G152" s="329">
        <v>7476358.4396640062</v>
      </c>
      <c r="H152" s="328">
        <v>0.13539092750743534</v>
      </c>
      <c r="I152" s="283"/>
      <c r="J152" s="287"/>
      <c r="K152" s="287"/>
      <c r="L152" s="282" t="s">
        <v>209</v>
      </c>
      <c r="M152" s="298" t="s">
        <v>300</v>
      </c>
      <c r="N152" s="299">
        <v>22299472.567042518</v>
      </c>
      <c r="O152" s="299">
        <v>1452659.9495608173</v>
      </c>
      <c r="P152" s="300">
        <v>6.9682592548591674E-2</v>
      </c>
      <c r="Q152" s="301">
        <v>59609098.946817055</v>
      </c>
      <c r="R152" s="301">
        <v>4457005.1326082125</v>
      </c>
      <c r="S152" s="300">
        <v>8.0812981418666524E-2</v>
      </c>
    </row>
    <row r="153" spans="1:19">
      <c r="A153" s="412"/>
      <c r="B153" s="239" t="s">
        <v>140</v>
      </c>
      <c r="C153" s="331">
        <v>472605067.12200761</v>
      </c>
      <c r="D153" s="331">
        <v>43263433.636787713</v>
      </c>
      <c r="E153" s="332">
        <v>0.10076691907466052</v>
      </c>
      <c r="F153" s="333">
        <v>1309071461.7111874</v>
      </c>
      <c r="G153" s="333">
        <v>168112862.32476521</v>
      </c>
      <c r="H153" s="332">
        <v>0.14734352536119358</v>
      </c>
      <c r="I153" s="286"/>
      <c r="J153" s="290"/>
      <c r="K153" s="290"/>
      <c r="L153" s="239" t="s">
        <v>140</v>
      </c>
      <c r="M153" s="302" t="s">
        <v>301</v>
      </c>
      <c r="N153" s="303">
        <v>461174240.65279454</v>
      </c>
      <c r="O153" s="303">
        <v>32100090.636070848</v>
      </c>
      <c r="P153" s="304">
        <v>7.4812455224393518E-2</v>
      </c>
      <c r="Q153" s="305">
        <v>1237273270.465312</v>
      </c>
      <c r="R153" s="305">
        <v>101080085.88722372</v>
      </c>
      <c r="S153" s="304">
        <v>8.8963819937679517E-2</v>
      </c>
    </row>
    <row r="154" spans="1:19">
      <c r="A154" s="412"/>
      <c r="B154" s="239" t="s">
        <v>195</v>
      </c>
      <c r="C154" s="327">
        <v>28583390.784066521</v>
      </c>
      <c r="D154" s="327">
        <v>2662922.0609792955</v>
      </c>
      <c r="E154" s="328">
        <v>0.10273433283277955</v>
      </c>
      <c r="F154" s="329">
        <v>76377136.937230453</v>
      </c>
      <c r="G154" s="329">
        <v>10292218.228318393</v>
      </c>
      <c r="H154" s="328">
        <v>0.1557423150303491</v>
      </c>
      <c r="I154" s="283"/>
      <c r="J154" s="287"/>
      <c r="K154" s="287"/>
      <c r="L154" s="239" t="s">
        <v>195</v>
      </c>
      <c r="M154" s="298" t="s">
        <v>302</v>
      </c>
      <c r="N154" s="299">
        <v>27086888.776294395</v>
      </c>
      <c r="O154" s="299">
        <v>2152015.7307161652</v>
      </c>
      <c r="P154" s="300">
        <v>8.6305461703475084E-2</v>
      </c>
      <c r="Q154" s="301">
        <v>69621336.929343924</v>
      </c>
      <c r="R154" s="301">
        <v>6901635.9581499398</v>
      </c>
      <c r="S154" s="300">
        <v>0.1100393632507868</v>
      </c>
    </row>
    <row r="155" spans="1:19">
      <c r="A155" s="412"/>
      <c r="B155" s="239" t="s">
        <v>196</v>
      </c>
      <c r="C155" s="331">
        <v>149626581.81109533</v>
      </c>
      <c r="D155" s="331">
        <v>13213791.800858021</v>
      </c>
      <c r="E155" s="332">
        <v>9.6866223466775897E-2</v>
      </c>
      <c r="F155" s="333">
        <v>424599366.80505896</v>
      </c>
      <c r="G155" s="333">
        <v>52474053.469080329</v>
      </c>
      <c r="H155" s="332">
        <v>0.14101178175348525</v>
      </c>
      <c r="I155" s="284"/>
      <c r="J155" s="288"/>
      <c r="K155" s="288"/>
      <c r="L155" s="239" t="s">
        <v>196</v>
      </c>
      <c r="M155" s="302" t="s">
        <v>303</v>
      </c>
      <c r="N155" s="303">
        <v>146407442.29247645</v>
      </c>
      <c r="O155" s="303">
        <v>9295070.2532595694</v>
      </c>
      <c r="P155" s="304">
        <v>6.7791623141061214E-2</v>
      </c>
      <c r="Q155" s="305">
        <v>403108440.89603096</v>
      </c>
      <c r="R155" s="305">
        <v>31693736.050209641</v>
      </c>
      <c r="S155" s="304">
        <v>8.5332475092406726E-2</v>
      </c>
    </row>
    <row r="156" spans="1:19">
      <c r="A156" s="412"/>
      <c r="B156" s="239" t="s">
        <v>197</v>
      </c>
      <c r="C156" s="327">
        <v>42338503.780163631</v>
      </c>
      <c r="D156" s="327">
        <v>4175065.6497115865</v>
      </c>
      <c r="E156" s="328">
        <v>0.10939962053314438</v>
      </c>
      <c r="F156" s="329">
        <v>115045507.73476596</v>
      </c>
      <c r="G156" s="329">
        <v>15289952.612200841</v>
      </c>
      <c r="H156" s="328">
        <v>0.15327419704511464</v>
      </c>
      <c r="I156" s="283"/>
      <c r="J156" s="287"/>
      <c r="K156" s="287"/>
      <c r="L156" s="239" t="s">
        <v>197</v>
      </c>
      <c r="M156" s="298" t="s">
        <v>304</v>
      </c>
      <c r="N156" s="299">
        <v>41286064.445596576</v>
      </c>
      <c r="O156" s="299">
        <v>2830684.6497019455</v>
      </c>
      <c r="P156" s="300">
        <v>7.360958765005203E-2</v>
      </c>
      <c r="Q156" s="301">
        <v>108754786.65284613</v>
      </c>
      <c r="R156" s="301">
        <v>9065930.1277134269</v>
      </c>
      <c r="S156" s="300">
        <v>9.09422621918409E-2</v>
      </c>
    </row>
    <row r="157" spans="1:19">
      <c r="A157" s="412"/>
      <c r="B157" s="239" t="s">
        <v>198</v>
      </c>
      <c r="C157" s="331">
        <v>35647612.943734415</v>
      </c>
      <c r="D157" s="331">
        <v>3546048.8770735338</v>
      </c>
      <c r="E157" s="332">
        <v>0.11046343005935612</v>
      </c>
      <c r="F157" s="333">
        <v>96027085.087311417</v>
      </c>
      <c r="G157" s="333">
        <v>13246637.687550604</v>
      </c>
      <c r="H157" s="332">
        <v>0.16002133479154015</v>
      </c>
      <c r="I157" s="284"/>
      <c r="J157" s="288"/>
      <c r="K157" s="288"/>
      <c r="L157" s="239" t="s">
        <v>198</v>
      </c>
      <c r="M157" s="302" t="s">
        <v>305</v>
      </c>
      <c r="N157" s="303">
        <v>34479078.789701313</v>
      </c>
      <c r="O157" s="303">
        <v>2889096.4660639614</v>
      </c>
      <c r="P157" s="304">
        <v>9.1456096317666546E-2</v>
      </c>
      <c r="Q157" s="305">
        <v>89587032.745922714</v>
      </c>
      <c r="R157" s="305">
        <v>8965521.4333998412</v>
      </c>
      <c r="S157" s="304">
        <v>0.11120507774464448</v>
      </c>
    </row>
    <row r="158" spans="1:19">
      <c r="A158" s="412"/>
      <c r="B158" s="239" t="s">
        <v>199</v>
      </c>
      <c r="C158" s="327">
        <v>85093295.769484431</v>
      </c>
      <c r="D158" s="327">
        <v>7321163.9866511375</v>
      </c>
      <c r="E158" s="328">
        <v>9.4136084723694613E-2</v>
      </c>
      <c r="F158" s="329">
        <v>240666433.02445558</v>
      </c>
      <c r="G158" s="329">
        <v>29654537.925997049</v>
      </c>
      <c r="H158" s="328">
        <v>0.1405349111345604</v>
      </c>
      <c r="I158" s="283"/>
      <c r="J158" s="287"/>
      <c r="K158" s="287"/>
      <c r="L158" s="239" t="s">
        <v>199</v>
      </c>
      <c r="M158" s="298" t="s">
        <v>306</v>
      </c>
      <c r="N158" s="299">
        <v>83581484.179227382</v>
      </c>
      <c r="O158" s="299">
        <v>5720186.4469102621</v>
      </c>
      <c r="P158" s="300">
        <v>7.3466364079570703E-2</v>
      </c>
      <c r="Q158" s="301">
        <v>228425081.26026875</v>
      </c>
      <c r="R158" s="301">
        <v>15527555.454648465</v>
      </c>
      <c r="S158" s="300">
        <v>7.2934410091855348E-2</v>
      </c>
    </row>
    <row r="159" spans="1:19">
      <c r="A159" s="412"/>
      <c r="B159" s="239" t="s">
        <v>200</v>
      </c>
      <c r="C159" s="331">
        <v>71618235.341603175</v>
      </c>
      <c r="D159" s="331">
        <v>6650726.1031169519</v>
      </c>
      <c r="E159" s="332">
        <v>0.10237003359176214</v>
      </c>
      <c r="F159" s="333">
        <v>192590919.38842854</v>
      </c>
      <c r="G159" s="333">
        <v>24973236.260265112</v>
      </c>
      <c r="H159" s="332">
        <v>0.14898927007104695</v>
      </c>
      <c r="I159" s="284"/>
      <c r="J159" s="288"/>
      <c r="K159" s="288"/>
      <c r="L159" s="239" t="s">
        <v>200</v>
      </c>
      <c r="M159" s="302" t="s">
        <v>307</v>
      </c>
      <c r="N159" s="303">
        <v>69492023.169895917</v>
      </c>
      <c r="O159" s="303">
        <v>5066861.2348032668</v>
      </c>
      <c r="P159" s="304">
        <v>7.8647240963213266E-2</v>
      </c>
      <c r="Q159" s="305">
        <v>180998162.56955174</v>
      </c>
      <c r="R159" s="305">
        <v>15661095.336146504</v>
      </c>
      <c r="S159" s="304">
        <v>9.4722227738791576E-2</v>
      </c>
    </row>
    <row r="160" spans="1:19">
      <c r="A160" s="412"/>
      <c r="B160" s="239" t="s">
        <v>201</v>
      </c>
      <c r="C160" s="327">
        <v>26130000.627176426</v>
      </c>
      <c r="D160" s="327">
        <v>2500757.1756658144</v>
      </c>
      <c r="E160" s="328">
        <v>0.10583314615203822</v>
      </c>
      <c r="F160" s="329">
        <v>72352231.934645727</v>
      </c>
      <c r="G160" s="329">
        <v>9737450.3161274418</v>
      </c>
      <c r="H160" s="328">
        <v>0.15551360340842579</v>
      </c>
      <c r="I160" s="283"/>
      <c r="J160" s="287"/>
      <c r="K160" s="287"/>
      <c r="L160" s="239" t="s">
        <v>201</v>
      </c>
      <c r="M160" s="298" t="s">
        <v>308</v>
      </c>
      <c r="N160" s="299">
        <v>25808632.472647626</v>
      </c>
      <c r="O160" s="299">
        <v>1884386.2703872249</v>
      </c>
      <c r="P160" s="300">
        <v>7.8764708173300155E-2</v>
      </c>
      <c r="Q160" s="301">
        <v>69167249.651090473</v>
      </c>
      <c r="R160" s="301">
        <v>6045926.3077042028</v>
      </c>
      <c r="S160" s="300">
        <v>9.5782629188772908E-2</v>
      </c>
    </row>
    <row r="161" spans="1:26">
      <c r="A161" s="412"/>
      <c r="B161" s="239" t="s">
        <v>202</v>
      </c>
      <c r="C161" s="331">
        <v>11611760.7915884</v>
      </c>
      <c r="D161" s="331">
        <v>1214437.7036660966</v>
      </c>
      <c r="E161" s="332">
        <v>0.11680292065529894</v>
      </c>
      <c r="F161" s="333">
        <v>31590031.94450441</v>
      </c>
      <c r="G161" s="333">
        <v>4523035.6902579144</v>
      </c>
      <c r="H161" s="332">
        <v>0.16710519511555713</v>
      </c>
      <c r="I161" s="284"/>
      <c r="J161" s="288"/>
      <c r="K161" s="288"/>
      <c r="L161" s="239" t="s">
        <v>202</v>
      </c>
      <c r="M161" s="302" t="s">
        <v>309</v>
      </c>
      <c r="N161" s="303">
        <v>11179779.069250192</v>
      </c>
      <c r="O161" s="303">
        <v>912589.12805378065</v>
      </c>
      <c r="P161" s="304">
        <v>8.8884021166500279E-2</v>
      </c>
      <c r="Q161" s="305">
        <v>29411031.099031683</v>
      </c>
      <c r="R161" s="305">
        <v>2826283.9483214021</v>
      </c>
      <c r="S161" s="304">
        <v>0.10631223732537515</v>
      </c>
    </row>
    <row r="162" spans="1:26">
      <c r="A162" s="412"/>
      <c r="B162" s="239" t="s">
        <v>203</v>
      </c>
      <c r="C162" s="327">
        <v>11126839.22726839</v>
      </c>
      <c r="D162" s="327">
        <v>859183.96488298476</v>
      </c>
      <c r="E162" s="328">
        <v>8.3678692255136855E-2</v>
      </c>
      <c r="F162" s="329">
        <v>29812039.292947587</v>
      </c>
      <c r="G162" s="329">
        <v>3624899.1197881885</v>
      </c>
      <c r="H162" s="328">
        <v>0.13842287076095242</v>
      </c>
      <c r="I162" s="283"/>
      <c r="J162" s="287"/>
      <c r="K162" s="287"/>
      <c r="L162" s="239" t="s">
        <v>203</v>
      </c>
      <c r="M162" s="298" t="s">
        <v>310</v>
      </c>
      <c r="N162" s="299">
        <v>11046578.215972064</v>
      </c>
      <c r="O162" s="299">
        <v>606115.16062523238</v>
      </c>
      <c r="P162" s="300">
        <v>5.8054432778709475E-2</v>
      </c>
      <c r="Q162" s="301">
        <v>28667590.107735731</v>
      </c>
      <c r="R162" s="301">
        <v>2129366.875803709</v>
      </c>
      <c r="S162" s="300">
        <v>8.0237733219515467E-2</v>
      </c>
    </row>
    <row r="163" spans="1:26">
      <c r="A163" s="412"/>
      <c r="B163" s="223" t="s">
        <v>204</v>
      </c>
      <c r="C163" s="342">
        <v>10828846.045844637</v>
      </c>
      <c r="D163" s="342">
        <v>1119336.3141833171</v>
      </c>
      <c r="E163" s="342">
        <v>0.11528247513191339</v>
      </c>
      <c r="F163" s="342">
        <v>30020694.550172772</v>
      </c>
      <c r="G163" s="342">
        <v>4306826.003512904</v>
      </c>
      <c r="H163" s="342">
        <v>0.16749039514213213</v>
      </c>
      <c r="I163" s="286"/>
      <c r="J163" s="290"/>
      <c r="K163" s="290"/>
      <c r="L163" s="223" t="s">
        <v>204</v>
      </c>
      <c r="M163" s="302" t="s">
        <v>311</v>
      </c>
      <c r="N163" s="307">
        <v>10806269.241751468</v>
      </c>
      <c r="O163" s="307">
        <v>743085.29554940015</v>
      </c>
      <c r="P163" s="307">
        <v>7.3841966868731138E-2</v>
      </c>
      <c r="Q163" s="307">
        <v>29532558.553489763</v>
      </c>
      <c r="R163" s="307">
        <v>2263034.3951260448</v>
      </c>
      <c r="S163" s="307">
        <v>8.2987674518404067E-2</v>
      </c>
    </row>
    <row r="164" spans="1:26">
      <c r="A164" s="412"/>
      <c r="B164" s="239" t="s">
        <v>141</v>
      </c>
      <c r="C164" s="327">
        <v>130632962.21120968</v>
      </c>
      <c r="D164" s="327">
        <v>11655956.678258389</v>
      </c>
      <c r="E164" s="328">
        <v>9.796814624848002E-2</v>
      </c>
      <c r="F164" s="329">
        <v>366584190.14231873</v>
      </c>
      <c r="G164" s="329">
        <v>43899112.719226241</v>
      </c>
      <c r="H164" s="328">
        <v>0.13604320680025553</v>
      </c>
      <c r="I164" s="283"/>
      <c r="J164" s="287"/>
      <c r="K164" s="287"/>
      <c r="L164" s="239" t="s">
        <v>141</v>
      </c>
      <c r="M164" s="298" t="s">
        <v>312</v>
      </c>
      <c r="N164" s="299">
        <v>127369056.57296175</v>
      </c>
      <c r="O164" s="299">
        <v>8101264.7203154415</v>
      </c>
      <c r="P164" s="300">
        <v>6.7924999653925358E-2</v>
      </c>
      <c r="Q164" s="301">
        <v>347825861.56812942</v>
      </c>
      <c r="R164" s="301">
        <v>28431622.156067073</v>
      </c>
      <c r="S164" s="300">
        <v>8.9017329205447512E-2</v>
      </c>
    </row>
    <row r="165" spans="1:26">
      <c r="A165" s="412"/>
      <c r="B165" s="239" t="s">
        <v>172</v>
      </c>
      <c r="C165" s="331">
        <v>37698470.664026745</v>
      </c>
      <c r="D165" s="331">
        <v>3416072.0204725191</v>
      </c>
      <c r="E165" s="332">
        <v>9.9645070229495411E-2</v>
      </c>
      <c r="F165" s="333">
        <v>106460139.1136416</v>
      </c>
      <c r="G165" s="333">
        <v>13133552.651280954</v>
      </c>
      <c r="H165" s="332">
        <v>0.14072680839535281</v>
      </c>
      <c r="I165" s="284"/>
      <c r="J165" s="288"/>
      <c r="K165" s="288"/>
      <c r="L165" s="239" t="s">
        <v>172</v>
      </c>
      <c r="M165" s="302" t="s">
        <v>313</v>
      </c>
      <c r="N165" s="303">
        <v>36829989.398757882</v>
      </c>
      <c r="O165" s="303">
        <v>2615876.1815785989</v>
      </c>
      <c r="P165" s="304">
        <v>7.6456056744008752E-2</v>
      </c>
      <c r="Q165" s="305">
        <v>101136120.28922804</v>
      </c>
      <c r="R165" s="305">
        <v>8740791.5278712511</v>
      </c>
      <c r="S165" s="304">
        <v>9.4602093472142934E-2</v>
      </c>
    </row>
    <row r="166" spans="1:26">
      <c r="A166" s="412"/>
      <c r="B166" s="239" t="s">
        <v>173</v>
      </c>
      <c r="C166" s="327">
        <v>92934491.54718326</v>
      </c>
      <c r="D166" s="327">
        <v>8239884.6577859074</v>
      </c>
      <c r="E166" s="328">
        <v>9.7289366589142667E-2</v>
      </c>
      <c r="F166" s="329">
        <v>260136271.96444961</v>
      </c>
      <c r="G166" s="329">
        <v>30777781.00371784</v>
      </c>
      <c r="H166" s="328">
        <v>0.13419071984122563</v>
      </c>
      <c r="I166" s="283"/>
      <c r="J166" s="287"/>
      <c r="K166" s="287"/>
      <c r="L166" s="239" t="s">
        <v>173</v>
      </c>
      <c r="M166" s="298" t="s">
        <v>314</v>
      </c>
      <c r="N166" s="299">
        <v>90539067.174204528</v>
      </c>
      <c r="O166" s="299">
        <v>5485388.5387369543</v>
      </c>
      <c r="P166" s="300">
        <v>6.4493254456951088E-2</v>
      </c>
      <c r="Q166" s="301">
        <v>246689741.27890146</v>
      </c>
      <c r="R166" s="301">
        <v>19690830.628195971</v>
      </c>
      <c r="S166" s="300">
        <v>8.6744163536957367E-2</v>
      </c>
      <c r="T166" s="224" t="s">
        <v>205</v>
      </c>
      <c r="U166" s="225">
        <f>(O150-(SUM(O151:O159)))</f>
        <v>-60739768.796036333</v>
      </c>
      <c r="V166" s="225">
        <f>(P150-(SUM(P151:P159)))</f>
        <v>-0.59781804888552226</v>
      </c>
      <c r="W166" s="227">
        <f>(((U166+V166)-(U166))/U166)</f>
        <v>9.8422838719671643E-9</v>
      </c>
      <c r="X166" s="225">
        <f>(R150-(SUM(R151:R159)))</f>
        <v>-190898048.28968424</v>
      </c>
      <c r="Y166" s="225">
        <f>(S150-(SUM(S151:S159)))</f>
        <v>-0.71327882170933854</v>
      </c>
      <c r="Z166" s="227">
        <f>(((X166+Y166)-(X166))/X166)</f>
        <v>3.7364385672976332E-9</v>
      </c>
    </row>
    <row r="167" spans="1:26">
      <c r="A167" s="412"/>
      <c r="B167" s="239" t="s">
        <v>142</v>
      </c>
      <c r="C167" s="331">
        <v>228995528.06264871</v>
      </c>
      <c r="D167" s="331">
        <v>16145257.410899639</v>
      </c>
      <c r="E167" s="332">
        <v>7.5852651544500008E-2</v>
      </c>
      <c r="F167" s="333">
        <v>727745979.26662612</v>
      </c>
      <c r="G167" s="333">
        <v>76003724.463179469</v>
      </c>
      <c r="H167" s="332">
        <v>0.11661622965676942</v>
      </c>
      <c r="I167" s="284"/>
      <c r="J167" s="288"/>
      <c r="K167" s="288"/>
      <c r="L167" s="239" t="s">
        <v>142</v>
      </c>
      <c r="M167" s="302" t="s">
        <v>315</v>
      </c>
      <c r="N167" s="303">
        <v>227666538.25104895</v>
      </c>
      <c r="O167" s="303">
        <v>13426014.751981705</v>
      </c>
      <c r="P167" s="304">
        <v>6.2667951574717648E-2</v>
      </c>
      <c r="Q167" s="305">
        <v>702642557.07621515</v>
      </c>
      <c r="R167" s="305">
        <v>41795877.818765759</v>
      </c>
      <c r="S167" s="304">
        <v>6.3245952700752131E-2</v>
      </c>
    </row>
    <row r="168" spans="1:26">
      <c r="A168" s="412"/>
      <c r="B168" s="239" t="s">
        <v>174</v>
      </c>
      <c r="C168" s="327">
        <v>57184139.850894079</v>
      </c>
      <c r="D168" s="327">
        <v>3912299.1912788078</v>
      </c>
      <c r="E168" s="328">
        <v>7.3440285577454689E-2</v>
      </c>
      <c r="F168" s="329">
        <v>182914013.50286677</v>
      </c>
      <c r="G168" s="329">
        <v>19243997.134178579</v>
      </c>
      <c r="H168" s="328">
        <v>0.11757802413136532</v>
      </c>
      <c r="I168" s="283"/>
      <c r="J168" s="287"/>
      <c r="K168" s="287"/>
      <c r="L168" s="239" t="s">
        <v>174</v>
      </c>
      <c r="M168" s="298" t="s">
        <v>316</v>
      </c>
      <c r="N168" s="299">
        <v>56861270.054497428</v>
      </c>
      <c r="O168" s="299">
        <v>3355988.2746920884</v>
      </c>
      <c r="P168" s="300">
        <v>6.2722560522216503E-2</v>
      </c>
      <c r="Q168" s="301">
        <v>176427607.72091675</v>
      </c>
      <c r="R168" s="301">
        <v>9705535.7004008591</v>
      </c>
      <c r="S168" s="300">
        <v>5.8213862044652072E-2</v>
      </c>
    </row>
    <row r="169" spans="1:26">
      <c r="A169" s="412"/>
      <c r="B169" s="239" t="s">
        <v>175</v>
      </c>
      <c r="C169" s="331">
        <v>116745607.18660657</v>
      </c>
      <c r="D169" s="331">
        <v>8300991.0535162687</v>
      </c>
      <c r="E169" s="332">
        <v>7.6545902872013044E-2</v>
      </c>
      <c r="F169" s="333">
        <v>373266765.12798822</v>
      </c>
      <c r="G169" s="333">
        <v>38185223.273187637</v>
      </c>
      <c r="H169" s="332">
        <v>0.11395800276499346</v>
      </c>
      <c r="I169" s="284"/>
      <c r="J169" s="288"/>
      <c r="K169" s="288"/>
      <c r="L169" s="239" t="s">
        <v>175</v>
      </c>
      <c r="M169" s="302" t="s">
        <v>317</v>
      </c>
      <c r="N169" s="303">
        <v>116124425.84838574</v>
      </c>
      <c r="O169" s="303">
        <v>6462026.5457978696</v>
      </c>
      <c r="P169" s="304">
        <v>5.8926547174728609E-2</v>
      </c>
      <c r="Q169" s="305">
        <v>361301175.58332473</v>
      </c>
      <c r="R169" s="305">
        <v>20282705.490692198</v>
      </c>
      <c r="S169" s="304">
        <v>5.9476853219072583E-2</v>
      </c>
    </row>
    <row r="170" spans="1:26">
      <c r="A170" s="412"/>
      <c r="B170" s="239" t="s">
        <v>176</v>
      </c>
      <c r="C170" s="327">
        <v>32372247.277472503</v>
      </c>
      <c r="D170" s="327">
        <v>2414287.4604446925</v>
      </c>
      <c r="E170" s="328">
        <v>8.0589181479322078E-2</v>
      </c>
      <c r="F170" s="329">
        <v>99498198.009438366</v>
      </c>
      <c r="G170" s="329">
        <v>11405951.708839625</v>
      </c>
      <c r="H170" s="328">
        <v>0.12947736251291508</v>
      </c>
      <c r="I170" s="283"/>
      <c r="J170" s="287"/>
      <c r="K170" s="287"/>
      <c r="L170" s="239" t="s">
        <v>176</v>
      </c>
      <c r="M170" s="298" t="s">
        <v>318</v>
      </c>
      <c r="N170" s="299">
        <v>31932913.041612606</v>
      </c>
      <c r="O170" s="299">
        <v>2133914.2327510417</v>
      </c>
      <c r="P170" s="300">
        <v>7.1610266050833316E-2</v>
      </c>
      <c r="Q170" s="301">
        <v>94479286.182636827</v>
      </c>
      <c r="R170" s="301">
        <v>7040432.4867139161</v>
      </c>
      <c r="S170" s="300">
        <v>8.0518352987536901E-2</v>
      </c>
    </row>
    <row r="171" spans="1:26">
      <c r="A171" s="412"/>
      <c r="B171" s="239" t="s">
        <v>177</v>
      </c>
      <c r="C171" s="331">
        <v>13250971.451328654</v>
      </c>
      <c r="D171" s="331">
        <v>821707.23293257132</v>
      </c>
      <c r="E171" s="332">
        <v>6.6110689940631698E-2</v>
      </c>
      <c r="F171" s="333">
        <v>42193231.947386891</v>
      </c>
      <c r="G171" s="333">
        <v>3762598.9953016937</v>
      </c>
      <c r="H171" s="332">
        <v>9.7906245780361001E-2</v>
      </c>
      <c r="I171" s="284"/>
      <c r="J171" s="288"/>
      <c r="K171" s="288"/>
      <c r="L171" s="239" t="s">
        <v>177</v>
      </c>
      <c r="M171" s="302" t="s">
        <v>319</v>
      </c>
      <c r="N171" s="303">
        <v>13325026.426621841</v>
      </c>
      <c r="O171" s="303">
        <v>930019.2990541961</v>
      </c>
      <c r="P171" s="304">
        <v>7.5031767991947898E-2</v>
      </c>
      <c r="Q171" s="305">
        <v>41433400.04574237</v>
      </c>
      <c r="R171" s="305">
        <v>2521830.0465088338</v>
      </c>
      <c r="S171" s="304">
        <v>6.4809259728109345E-2</v>
      </c>
    </row>
    <row r="172" spans="1:26">
      <c r="A172" s="412"/>
      <c r="B172" s="239" t="s">
        <v>178</v>
      </c>
      <c r="C172" s="327">
        <v>9442562.2963495888</v>
      </c>
      <c r="D172" s="327">
        <v>695972.47272657417</v>
      </c>
      <c r="E172" s="328">
        <v>7.9570722620017437E-2</v>
      </c>
      <c r="F172" s="329">
        <v>29873961.167658225</v>
      </c>
      <c r="G172" s="329">
        <v>3406143.840384379</v>
      </c>
      <c r="H172" s="328">
        <v>0.12869001619088957</v>
      </c>
      <c r="I172" s="283"/>
      <c r="J172" s="287"/>
      <c r="K172" s="287"/>
      <c r="L172" s="239" t="s">
        <v>178</v>
      </c>
      <c r="M172" s="298" t="s">
        <v>320</v>
      </c>
      <c r="N172" s="299">
        <v>9422902.8799343593</v>
      </c>
      <c r="O172" s="299">
        <v>544066.3996854201</v>
      </c>
      <c r="P172" s="300">
        <v>6.1276767614281587E-2</v>
      </c>
      <c r="Q172" s="301">
        <v>29001087.543594349</v>
      </c>
      <c r="R172" s="301">
        <v>2245374.0944498293</v>
      </c>
      <c r="S172" s="300">
        <v>8.3921293996427601E-2</v>
      </c>
    </row>
    <row r="173" spans="1:26">
      <c r="A173" s="412"/>
      <c r="B173" s="239" t="s">
        <v>143</v>
      </c>
      <c r="C173" s="331">
        <v>444829600.55111653</v>
      </c>
      <c r="D173" s="331">
        <v>32954804.50054276</v>
      </c>
      <c r="E173" s="332">
        <v>8.0011704567851893E-2</v>
      </c>
      <c r="F173" s="333">
        <v>1328443823.5668147</v>
      </c>
      <c r="G173" s="333">
        <v>157415833.02144694</v>
      </c>
      <c r="H173" s="332">
        <v>0.13442533764554654</v>
      </c>
      <c r="I173" s="284"/>
      <c r="J173" s="288"/>
      <c r="K173" s="288"/>
      <c r="L173" s="239" t="s">
        <v>143</v>
      </c>
      <c r="M173" s="302" t="s">
        <v>321</v>
      </c>
      <c r="N173" s="303">
        <v>442701737.90241247</v>
      </c>
      <c r="O173" s="303">
        <v>25130382.658379316</v>
      </c>
      <c r="P173" s="304">
        <v>6.0182247519571484E-2</v>
      </c>
      <c r="Q173" s="305">
        <v>1262151452.9270954</v>
      </c>
      <c r="R173" s="305">
        <v>83409423.518544197</v>
      </c>
      <c r="S173" s="304">
        <v>7.0761389207777664E-2</v>
      </c>
    </row>
    <row r="174" spans="1:26">
      <c r="A174" s="412"/>
      <c r="B174" s="239" t="s">
        <v>179</v>
      </c>
      <c r="C174" s="327">
        <v>444829600.55111665</v>
      </c>
      <c r="D174" s="327">
        <v>32954804.500542819</v>
      </c>
      <c r="E174" s="328">
        <v>8.0011704567852032E-2</v>
      </c>
      <c r="F174" s="329">
        <v>1328479221.8152404</v>
      </c>
      <c r="G174" s="329">
        <v>157451231.26987243</v>
      </c>
      <c r="H174" s="328">
        <v>0.13445556599936154</v>
      </c>
      <c r="I174" s="283"/>
      <c r="J174" s="287"/>
      <c r="K174" s="287"/>
      <c r="L174" s="239" t="s">
        <v>179</v>
      </c>
      <c r="M174" s="298" t="s">
        <v>322</v>
      </c>
      <c r="N174" s="299">
        <v>442701737.90241235</v>
      </c>
      <c r="O174" s="299">
        <v>25130382.658379138</v>
      </c>
      <c r="P174" s="300">
        <v>6.0182247519571047E-2</v>
      </c>
      <c r="Q174" s="301">
        <v>1262151452.9270954</v>
      </c>
      <c r="R174" s="301">
        <v>83409423.518544436</v>
      </c>
      <c r="S174" s="300">
        <v>7.0761389207777886E-2</v>
      </c>
    </row>
    <row r="175" spans="1:26">
      <c r="A175" s="412"/>
      <c r="B175" s="239" t="s">
        <v>144</v>
      </c>
      <c r="C175" s="331">
        <v>330127671.36371791</v>
      </c>
      <c r="D175" s="331">
        <v>24035773.204764366</v>
      </c>
      <c r="E175" s="332">
        <v>7.8524695848965556E-2</v>
      </c>
      <c r="F175" s="333">
        <v>925677238.24940169</v>
      </c>
      <c r="G175" s="333">
        <v>104457140.13740861</v>
      </c>
      <c r="H175" s="332">
        <v>0.12719749599109711</v>
      </c>
      <c r="I175" s="284"/>
      <c r="J175" s="288"/>
      <c r="K175" s="288"/>
      <c r="L175" s="239" t="s">
        <v>144</v>
      </c>
      <c r="M175" s="302" t="s">
        <v>323</v>
      </c>
      <c r="N175" s="303">
        <v>248202296.32270643</v>
      </c>
      <c r="O175" s="303">
        <v>17525359.517827898</v>
      </c>
      <c r="P175" s="304">
        <v>7.5973609501551423E-2</v>
      </c>
      <c r="Q175" s="305">
        <v>669103641.31100178</v>
      </c>
      <c r="R175" s="305">
        <v>53255285.407964468</v>
      </c>
      <c r="S175" s="304">
        <v>8.6474673346938813E-2</v>
      </c>
    </row>
    <row r="176" spans="1:26">
      <c r="A176" s="412"/>
      <c r="B176" s="239" t="s">
        <v>483</v>
      </c>
      <c r="C176" s="327">
        <v>330127671.36371773</v>
      </c>
      <c r="D176" s="327">
        <v>24035773.204764187</v>
      </c>
      <c r="E176" s="328">
        <v>7.8524695848964973E-2</v>
      </c>
      <c r="F176" s="329">
        <v>925677472.8594023</v>
      </c>
      <c r="G176" s="329">
        <v>104457374.74740899</v>
      </c>
      <c r="H176" s="328">
        <v>0.12719778167577639</v>
      </c>
      <c r="I176" s="283"/>
      <c r="J176" s="287"/>
      <c r="K176" s="287"/>
      <c r="L176" s="239" t="s">
        <v>483</v>
      </c>
      <c r="M176" s="239" t="s">
        <v>483</v>
      </c>
      <c r="N176" s="299">
        <v>25931724.418773081</v>
      </c>
      <c r="O176" s="299">
        <v>2247198.9300551564</v>
      </c>
      <c r="P176" s="300">
        <v>9.4880470842686082E-2</v>
      </c>
      <c r="Q176" s="301">
        <v>71508990.79701288</v>
      </c>
      <c r="R176" s="301">
        <v>6757884.8762899786</v>
      </c>
      <c r="S176" s="300">
        <v>0.10436709582325743</v>
      </c>
    </row>
    <row r="177" spans="1:19">
      <c r="A177" s="412"/>
      <c r="B177" s="239" t="s">
        <v>145</v>
      </c>
      <c r="C177" s="331">
        <v>23013780.629933096</v>
      </c>
      <c r="D177" s="331">
        <v>1801147.0109420195</v>
      </c>
      <c r="E177" s="332">
        <v>8.4909165136831624E-2</v>
      </c>
      <c r="F177" s="333">
        <v>70572557.645987615</v>
      </c>
      <c r="G177" s="333">
        <v>8408393.9227433875</v>
      </c>
      <c r="H177" s="332">
        <v>0.13526111217674675</v>
      </c>
      <c r="I177" s="283"/>
      <c r="J177" s="287"/>
      <c r="K177" s="287"/>
      <c r="L177" s="239" t="s">
        <v>145</v>
      </c>
      <c r="M177" s="298" t="s">
        <v>324</v>
      </c>
      <c r="N177" s="299">
        <v>22663518.051791921</v>
      </c>
      <c r="O177" s="299">
        <v>1772627.0537181236</v>
      </c>
      <c r="P177" s="300">
        <v>8.4851673099130387E-2</v>
      </c>
      <c r="Q177" s="301">
        <v>66781481.98908025</v>
      </c>
      <c r="R177" s="301">
        <v>5525168.3788882568</v>
      </c>
      <c r="S177" s="300">
        <v>9.0197533172628991E-2</v>
      </c>
    </row>
    <row r="178" spans="1:19">
      <c r="A178" s="412"/>
      <c r="B178" s="239" t="s">
        <v>180</v>
      </c>
      <c r="C178" s="327">
        <v>23013780.6299331</v>
      </c>
      <c r="D178" s="327">
        <v>1801147.0109420195</v>
      </c>
      <c r="E178" s="328">
        <v>8.490916513683161E-2</v>
      </c>
      <c r="F178" s="329">
        <v>70572557.6459876</v>
      </c>
      <c r="G178" s="329">
        <v>8408393.9227434024</v>
      </c>
      <c r="H178" s="328">
        <v>0.13526111217674705</v>
      </c>
      <c r="I178" s="284"/>
      <c r="J178" s="288"/>
      <c r="K178" s="288"/>
      <c r="L178" s="239" t="s">
        <v>180</v>
      </c>
      <c r="M178" s="302" t="s">
        <v>325</v>
      </c>
      <c r="N178" s="303">
        <v>22663518.051791925</v>
      </c>
      <c r="O178" s="303">
        <v>1772627.053718131</v>
      </c>
      <c r="P178" s="304">
        <v>8.4851673099130762E-2</v>
      </c>
      <c r="Q178" s="305">
        <v>66781481.989080228</v>
      </c>
      <c r="R178" s="305">
        <v>5525168.3788882121</v>
      </c>
      <c r="S178" s="304">
        <v>9.0197533172628228E-2</v>
      </c>
    </row>
    <row r="179" spans="1:19">
      <c r="A179" s="412"/>
      <c r="B179" s="239" t="s">
        <v>146</v>
      </c>
      <c r="C179" s="331">
        <v>83258103.926791012</v>
      </c>
      <c r="D179" s="331">
        <v>8350953.6418731064</v>
      </c>
      <c r="E179" s="332">
        <v>0.11148406540776548</v>
      </c>
      <c r="F179" s="333">
        <v>228468779.55621874</v>
      </c>
      <c r="G179" s="333">
        <v>32691899.728552461</v>
      </c>
      <c r="H179" s="332">
        <v>0.16698549776321744</v>
      </c>
      <c r="I179" s="283"/>
      <c r="J179" s="287"/>
      <c r="K179" s="287"/>
      <c r="L179" s="239" t="s">
        <v>146</v>
      </c>
      <c r="M179" s="298" t="s">
        <v>326</v>
      </c>
      <c r="N179" s="299">
        <v>79545352.55661431</v>
      </c>
      <c r="O179" s="299">
        <v>6464946.9402073175</v>
      </c>
      <c r="P179" s="300">
        <v>8.8463479173080811E-2</v>
      </c>
      <c r="Q179" s="301">
        <v>208936066.02319473</v>
      </c>
      <c r="R179" s="301">
        <v>20669728.583420813</v>
      </c>
      <c r="S179" s="300">
        <v>0.10978982681932198</v>
      </c>
    </row>
    <row r="180" spans="1:19">
      <c r="A180" s="412"/>
      <c r="B180" s="239" t="s">
        <v>181</v>
      </c>
      <c r="C180" s="327">
        <v>83258103.926791042</v>
      </c>
      <c r="D180" s="327">
        <v>8350953.6418731362</v>
      </c>
      <c r="E180" s="328">
        <v>0.11148406540776587</v>
      </c>
      <c r="F180" s="329">
        <v>228470310.97968051</v>
      </c>
      <c r="G180" s="329">
        <v>32693431.152014136</v>
      </c>
      <c r="H180" s="328">
        <v>0.16699332005287193</v>
      </c>
      <c r="I180" s="284"/>
      <c r="J180" s="288"/>
      <c r="K180" s="288"/>
      <c r="L180" s="239" t="s">
        <v>181</v>
      </c>
      <c r="M180" s="302" t="s">
        <v>327</v>
      </c>
      <c r="N180" s="303">
        <v>79545352.556614295</v>
      </c>
      <c r="O180" s="303">
        <v>6464946.9402073324</v>
      </c>
      <c r="P180" s="304">
        <v>8.8463479173081047E-2</v>
      </c>
      <c r="Q180" s="305">
        <v>208936066.02319482</v>
      </c>
      <c r="R180" s="305">
        <v>20669728.583420843</v>
      </c>
      <c r="S180" s="304">
        <v>0.1097898268193221</v>
      </c>
    </row>
    <row r="181" spans="1:19">
      <c r="A181" s="412"/>
      <c r="B181" s="239" t="s">
        <v>147</v>
      </c>
      <c r="C181" s="331">
        <v>56563501.806717575</v>
      </c>
      <c r="D181" s="331">
        <v>4297272.0319215283</v>
      </c>
      <c r="E181" s="332">
        <v>8.2218902156087209E-2</v>
      </c>
      <c r="F181" s="333">
        <v>164637526.21126366</v>
      </c>
      <c r="G181" s="333">
        <v>18266259.50462994</v>
      </c>
      <c r="H181" s="332">
        <v>0.12479402491774769</v>
      </c>
      <c r="I181" s="283"/>
      <c r="J181" s="287"/>
      <c r="K181" s="287"/>
      <c r="L181" s="239" t="s">
        <v>147</v>
      </c>
      <c r="M181" s="298" t="s">
        <v>328</v>
      </c>
      <c r="N181" s="299">
        <v>56611621.830493003</v>
      </c>
      <c r="O181" s="299">
        <v>3082884.9404593557</v>
      </c>
      <c r="P181" s="300">
        <v>5.7593082138154256E-2</v>
      </c>
      <c r="Q181" s="301">
        <v>159012255.90818059</v>
      </c>
      <c r="R181" s="301">
        <v>11417787.786091208</v>
      </c>
      <c r="S181" s="300">
        <v>7.7359185146739187E-2</v>
      </c>
    </row>
    <row r="182" spans="1:19">
      <c r="A182" s="412"/>
      <c r="B182" s="239" t="s">
        <v>182</v>
      </c>
      <c r="C182" s="327">
        <v>56563501.80671756</v>
      </c>
      <c r="D182" s="327">
        <v>4297272.0319214836</v>
      </c>
      <c r="E182" s="328">
        <v>8.2218902156086307E-2</v>
      </c>
      <c r="F182" s="329">
        <v>164648729.30022782</v>
      </c>
      <c r="G182" s="329">
        <v>18277462.593594074</v>
      </c>
      <c r="H182" s="328">
        <v>0.1248705637714189</v>
      </c>
      <c r="I182" s="284"/>
      <c r="J182" s="288"/>
      <c r="K182" s="288"/>
      <c r="L182" s="239" t="s">
        <v>182</v>
      </c>
      <c r="M182" s="302" t="s">
        <v>329</v>
      </c>
      <c r="N182" s="303">
        <v>56611621.830493003</v>
      </c>
      <c r="O182" s="303">
        <v>3082884.9404593483</v>
      </c>
      <c r="P182" s="304">
        <v>5.759308213815411E-2</v>
      </c>
      <c r="Q182" s="305">
        <v>159012255.90818062</v>
      </c>
      <c r="R182" s="305">
        <v>11417787.786091238</v>
      </c>
      <c r="S182" s="304">
        <v>7.7359185146739395E-2</v>
      </c>
    </row>
    <row r="183" spans="1:19">
      <c r="A183" s="412"/>
      <c r="B183" s="239" t="s">
        <v>148</v>
      </c>
      <c r="C183" s="331">
        <v>130107690.6479515</v>
      </c>
      <c r="D183" s="331">
        <v>12185834.324893534</v>
      </c>
      <c r="E183" s="332">
        <v>0.10333821655172473</v>
      </c>
      <c r="F183" s="333">
        <v>369572385.33332384</v>
      </c>
      <c r="G183" s="333">
        <v>49353527.948152423</v>
      </c>
      <c r="H183" s="332">
        <v>0.15412436466472093</v>
      </c>
      <c r="I183" s="283"/>
      <c r="J183" s="287"/>
      <c r="K183" s="287"/>
      <c r="L183" s="239" t="s">
        <v>148</v>
      </c>
      <c r="M183" s="298" t="s">
        <v>330</v>
      </c>
      <c r="N183" s="299">
        <v>126196647.81344664</v>
      </c>
      <c r="O183" s="299">
        <v>8164165.8700655699</v>
      </c>
      <c r="P183" s="300">
        <v>6.9168806210326353E-2</v>
      </c>
      <c r="Q183" s="301">
        <v>345179514.84347117</v>
      </c>
      <c r="R183" s="301">
        <v>26890640.59108007</v>
      </c>
      <c r="S183" s="300">
        <v>8.4485015865671767E-2</v>
      </c>
    </row>
    <row r="184" spans="1:19">
      <c r="A184" s="412"/>
      <c r="B184" s="239" t="s">
        <v>183</v>
      </c>
      <c r="C184" s="327">
        <v>130107690.64795151</v>
      </c>
      <c r="D184" s="327">
        <v>12185834.324893504</v>
      </c>
      <c r="E184" s="328">
        <v>0.10333821655172444</v>
      </c>
      <c r="F184" s="329">
        <v>369573807.22259516</v>
      </c>
      <c r="G184" s="329">
        <v>49354949.837423623</v>
      </c>
      <c r="H184" s="328">
        <v>0.1541288050317961</v>
      </c>
      <c r="I184" s="284"/>
      <c r="J184" s="288"/>
      <c r="K184" s="288"/>
      <c r="L184" s="239" t="s">
        <v>183</v>
      </c>
      <c r="M184" s="302" t="s">
        <v>331</v>
      </c>
      <c r="N184" s="303">
        <v>126196647.8134467</v>
      </c>
      <c r="O184" s="303">
        <v>8164165.8700657189</v>
      </c>
      <c r="P184" s="304">
        <v>6.9168806210327671E-2</v>
      </c>
      <c r="Q184" s="305">
        <v>345179514.84347117</v>
      </c>
      <c r="R184" s="305">
        <v>26890640.59108007</v>
      </c>
      <c r="S184" s="304">
        <v>8.4485015865671767E-2</v>
      </c>
    </row>
    <row r="185" spans="1:19">
      <c r="A185" s="412"/>
      <c r="B185" s="239" t="s">
        <v>149</v>
      </c>
      <c r="C185" s="331">
        <v>103398136.46500635</v>
      </c>
      <c r="D185" s="331">
        <v>7517968.164496392</v>
      </c>
      <c r="E185" s="332">
        <v>7.8410043471486127E-2</v>
      </c>
      <c r="F185" s="333">
        <v>306927178.57807517</v>
      </c>
      <c r="G185" s="333">
        <v>33047848.718978703</v>
      </c>
      <c r="H185" s="332">
        <v>0.12066572799042896</v>
      </c>
      <c r="I185" s="283"/>
      <c r="J185" s="287"/>
      <c r="K185" s="287"/>
      <c r="L185" s="239" t="s">
        <v>149</v>
      </c>
      <c r="M185" s="298" t="s">
        <v>332</v>
      </c>
      <c r="N185" s="299">
        <v>103598141.69367829</v>
      </c>
      <c r="O185" s="299">
        <v>5797975.7395033389</v>
      </c>
      <c r="P185" s="300">
        <v>5.9283904919139166E-2</v>
      </c>
      <c r="Q185" s="301">
        <v>296383500.20297116</v>
      </c>
      <c r="R185" s="301">
        <v>19844984.833150089</v>
      </c>
      <c r="S185" s="300">
        <v>7.1762100865447084E-2</v>
      </c>
    </row>
    <row r="186" spans="1:19">
      <c r="A186" s="412"/>
      <c r="B186" s="239" t="s">
        <v>184</v>
      </c>
      <c r="C186" s="327">
        <v>103398136.46500637</v>
      </c>
      <c r="D186" s="327">
        <v>7517968.1644963622</v>
      </c>
      <c r="E186" s="328">
        <v>7.841004347148578E-2</v>
      </c>
      <c r="F186" s="329">
        <v>306939167.25439447</v>
      </c>
      <c r="G186" s="329">
        <v>33059837.395298004</v>
      </c>
      <c r="H186" s="328">
        <v>0.12070950156153222</v>
      </c>
      <c r="I186" s="284"/>
      <c r="J186" s="288"/>
      <c r="K186" s="288"/>
      <c r="L186" s="239" t="s">
        <v>184</v>
      </c>
      <c r="M186" s="302" t="s">
        <v>333</v>
      </c>
      <c r="N186" s="303">
        <v>103598141.6936783</v>
      </c>
      <c r="O186" s="303">
        <v>5797975.739503324</v>
      </c>
      <c r="P186" s="304">
        <v>5.9283904919138992E-2</v>
      </c>
      <c r="Q186" s="305">
        <v>296383500.20297116</v>
      </c>
      <c r="R186" s="305">
        <v>19844984.833150089</v>
      </c>
      <c r="S186" s="304">
        <v>7.1762100865447084E-2</v>
      </c>
    </row>
    <row r="187" spans="1:19">
      <c r="A187" s="412"/>
      <c r="B187" s="239" t="s">
        <v>150</v>
      </c>
      <c r="C187" s="331">
        <v>77673477.071529239</v>
      </c>
      <c r="D187" s="331">
        <v>7511172.7854413092</v>
      </c>
      <c r="E187" s="332">
        <v>0.10705424888576037</v>
      </c>
      <c r="F187" s="333">
        <v>212623644.42166126</v>
      </c>
      <c r="G187" s="333">
        <v>27939574.979191482</v>
      </c>
      <c r="H187" s="332">
        <v>0.15128308068766499</v>
      </c>
      <c r="I187" s="283"/>
      <c r="J187" s="287"/>
      <c r="K187" s="287"/>
      <c r="L187" s="239" t="s">
        <v>150</v>
      </c>
      <c r="M187" s="298" t="s">
        <v>334</v>
      </c>
      <c r="N187" s="299">
        <v>75013433.373328164</v>
      </c>
      <c r="O187" s="299">
        <v>5390326.7484497279</v>
      </c>
      <c r="P187" s="300">
        <v>7.742152009234822E-2</v>
      </c>
      <c r="Q187" s="301">
        <v>198306504.13707709</v>
      </c>
      <c r="R187" s="301">
        <v>16725003.055965155</v>
      </c>
      <c r="S187" s="300">
        <v>9.2107417090324328E-2</v>
      </c>
    </row>
    <row r="188" spans="1:19">
      <c r="A188" s="412"/>
      <c r="B188" s="239" t="s">
        <v>185</v>
      </c>
      <c r="C188" s="327">
        <v>77673477.071529254</v>
      </c>
      <c r="D188" s="327">
        <v>7511172.785441339</v>
      </c>
      <c r="E188" s="328">
        <v>0.10705424888576082</v>
      </c>
      <c r="F188" s="329">
        <v>212625927.67093742</v>
      </c>
      <c r="G188" s="329">
        <v>27941858.228467733</v>
      </c>
      <c r="H188" s="328">
        <v>0.15129544368834588</v>
      </c>
      <c r="I188" s="284"/>
      <c r="J188" s="288"/>
      <c r="K188" s="288"/>
      <c r="L188" s="239" t="s">
        <v>185</v>
      </c>
      <c r="M188" s="302" t="s">
        <v>335</v>
      </c>
      <c r="N188" s="303">
        <v>75013433.373328134</v>
      </c>
      <c r="O188" s="303">
        <v>5390326.748449713</v>
      </c>
      <c r="P188" s="304">
        <v>7.7421520092348012E-2</v>
      </c>
      <c r="Q188" s="305">
        <v>198306504.13707697</v>
      </c>
      <c r="R188" s="305">
        <v>16725003.055965096</v>
      </c>
      <c r="S188" s="304">
        <v>9.2107417090324037E-2</v>
      </c>
    </row>
    <row r="189" spans="1:19">
      <c r="A189" s="412"/>
      <c r="B189" s="239" t="s">
        <v>151</v>
      </c>
      <c r="C189" s="331">
        <v>71419624.04699561</v>
      </c>
      <c r="D189" s="331">
        <v>7168039.5754716098</v>
      </c>
      <c r="E189" s="332">
        <v>0.11156206705919371</v>
      </c>
      <c r="F189" s="333">
        <v>199098857.02142465</v>
      </c>
      <c r="G189" s="333">
        <v>28180143.995885879</v>
      </c>
      <c r="H189" s="332">
        <v>0.16487453887904704</v>
      </c>
      <c r="I189" s="283"/>
      <c r="J189" s="287"/>
      <c r="K189" s="287"/>
      <c r="L189" s="239" t="s">
        <v>151</v>
      </c>
      <c r="M189" s="298" t="s">
        <v>336</v>
      </c>
      <c r="N189" s="299">
        <v>69339697.266183123</v>
      </c>
      <c r="O189" s="299">
        <v>5791222.4090593159</v>
      </c>
      <c r="P189" s="300">
        <v>9.1130785153848856E-2</v>
      </c>
      <c r="Q189" s="301">
        <v>185378094.07461926</v>
      </c>
      <c r="R189" s="301">
        <v>19178485.560361177</v>
      </c>
      <c r="S189" s="300">
        <v>0.11539428842105771</v>
      </c>
    </row>
    <row r="190" spans="1:19">
      <c r="A190" s="412"/>
      <c r="B190" s="239" t="s">
        <v>186</v>
      </c>
      <c r="C190" s="327">
        <v>23449999.879424747</v>
      </c>
      <c r="D190" s="327">
        <v>2229925.1495446377</v>
      </c>
      <c r="E190" s="328">
        <v>0.10508564074021225</v>
      </c>
      <c r="F190" s="329">
        <v>67077411.823105991</v>
      </c>
      <c r="G190" s="329">
        <v>9346382.7725562081</v>
      </c>
      <c r="H190" s="328">
        <v>0.1618953087493458</v>
      </c>
      <c r="I190" s="284"/>
      <c r="J190" s="288"/>
      <c r="K190" s="288"/>
      <c r="L190" s="239" t="s">
        <v>186</v>
      </c>
      <c r="M190" s="302" t="s">
        <v>337</v>
      </c>
      <c r="N190" s="303">
        <v>23141269.470642041</v>
      </c>
      <c r="O190" s="303">
        <v>2171137.3700392731</v>
      </c>
      <c r="P190" s="304">
        <v>0.10353474931027572</v>
      </c>
      <c r="Q190" s="305">
        <v>63249203.112046644</v>
      </c>
      <c r="R190" s="305">
        <v>7082332.55067157</v>
      </c>
      <c r="S190" s="304">
        <v>0.12609448381021179</v>
      </c>
    </row>
    <row r="191" spans="1:19">
      <c r="A191" s="412"/>
      <c r="B191" s="239" t="s">
        <v>187</v>
      </c>
      <c r="C191" s="331">
        <v>47969624.167570926</v>
      </c>
      <c r="D191" s="331">
        <v>4938114.42592711</v>
      </c>
      <c r="E191" s="332">
        <v>0.11475577909245981</v>
      </c>
      <c r="F191" s="333">
        <v>132025124.57206503</v>
      </c>
      <c r="G191" s="333">
        <v>18837440.597076029</v>
      </c>
      <c r="H191" s="332">
        <v>0.16642659285473607</v>
      </c>
      <c r="I191" s="283"/>
      <c r="J191" s="287"/>
      <c r="K191" s="287"/>
      <c r="L191" s="239" t="s">
        <v>187</v>
      </c>
      <c r="M191" s="298" t="s">
        <v>338</v>
      </c>
      <c r="N191" s="299">
        <v>46198427.795541041</v>
      </c>
      <c r="O191" s="299">
        <v>3620085.0390200466</v>
      </c>
      <c r="P191" s="300">
        <v>8.5021745907797694E-2</v>
      </c>
      <c r="Q191" s="301">
        <v>122128890.96257272</v>
      </c>
      <c r="R191" s="301">
        <v>12096153.009689704</v>
      </c>
      <c r="S191" s="300">
        <v>0.10993230955381099</v>
      </c>
    </row>
    <row r="192" spans="1:19">
      <c r="A192" s="412"/>
      <c r="B192" s="239" t="s">
        <v>152</v>
      </c>
      <c r="C192" s="327">
        <v>623895739.77988768</v>
      </c>
      <c r="D192" s="327">
        <v>43584717.901326537</v>
      </c>
      <c r="E192" s="328">
        <v>7.5105790271285416E-2</v>
      </c>
      <c r="F192" s="329">
        <v>1907179778.1137667</v>
      </c>
      <c r="G192" s="329">
        <v>206811844.48936534</v>
      </c>
      <c r="H192" s="328">
        <v>0.121627702098885</v>
      </c>
      <c r="I192" s="284"/>
      <c r="J192" s="288"/>
      <c r="K192" s="288"/>
      <c r="L192" s="239" t="s">
        <v>152</v>
      </c>
      <c r="M192" s="302" t="s">
        <v>339</v>
      </c>
      <c r="N192" s="303">
        <v>657670109.12274063</v>
      </c>
      <c r="O192" s="303">
        <v>41675500.087848783</v>
      </c>
      <c r="P192" s="304">
        <v>6.7655624702858644E-2</v>
      </c>
      <c r="Q192" s="305">
        <v>1957123077.2315598</v>
      </c>
      <c r="R192" s="305">
        <v>147075309.65582275</v>
      </c>
      <c r="S192" s="304">
        <v>8.1254932765009891E-2</v>
      </c>
    </row>
    <row r="193" spans="1:19">
      <c r="A193" s="412"/>
      <c r="B193" s="239" t="s">
        <v>188</v>
      </c>
      <c r="C193" s="331">
        <v>171652742.07352027</v>
      </c>
      <c r="D193" s="331">
        <v>12652987.641039193</v>
      </c>
      <c r="E193" s="332">
        <v>7.9578661528136252E-2</v>
      </c>
      <c r="F193" s="333">
        <v>505871623.59672385</v>
      </c>
      <c r="G193" s="333">
        <v>56867070.414313555</v>
      </c>
      <c r="H193" s="332">
        <v>0.12665143373548604</v>
      </c>
      <c r="I193" s="283"/>
      <c r="J193" s="287"/>
      <c r="K193" s="287"/>
      <c r="L193" s="239" t="s">
        <v>188</v>
      </c>
      <c r="M193" s="298" t="s">
        <v>340</v>
      </c>
      <c r="N193" s="299">
        <v>169746545.77918431</v>
      </c>
      <c r="O193" s="299">
        <v>10782568.910462826</v>
      </c>
      <c r="P193" s="300">
        <v>6.7830266472054132E-2</v>
      </c>
      <c r="Q193" s="301">
        <v>484227268.20038283</v>
      </c>
      <c r="R193" s="301">
        <v>38247005.568832934</v>
      </c>
      <c r="S193" s="300">
        <v>8.5759413080643429E-2</v>
      </c>
    </row>
    <row r="194" spans="1:19">
      <c r="A194" s="412"/>
      <c r="B194" s="239" t="s">
        <v>189</v>
      </c>
      <c r="C194" s="327">
        <v>135719408.36495784</v>
      </c>
      <c r="D194" s="327">
        <v>8864871.7311979234</v>
      </c>
      <c r="E194" s="328">
        <v>6.9882181327039009E-2</v>
      </c>
      <c r="F194" s="329">
        <v>419660051.86290205</v>
      </c>
      <c r="G194" s="329">
        <v>46429361.149322152</v>
      </c>
      <c r="H194" s="328">
        <v>0.12439856181321488</v>
      </c>
      <c r="I194" s="284"/>
      <c r="J194" s="288"/>
      <c r="K194" s="288"/>
      <c r="L194" s="239" t="s">
        <v>189</v>
      </c>
      <c r="M194" s="302" t="s">
        <v>341</v>
      </c>
      <c r="N194" s="303">
        <v>134700484.1904971</v>
      </c>
      <c r="O194" s="303">
        <v>8701123.0854977071</v>
      </c>
      <c r="P194" s="304">
        <v>6.9056882584085294E-2</v>
      </c>
      <c r="Q194" s="305">
        <v>400704539.10775113</v>
      </c>
      <c r="R194" s="305">
        <v>28257809.952805996</v>
      </c>
      <c r="S194" s="304">
        <v>7.5870742688279036E-2</v>
      </c>
    </row>
    <row r="195" spans="1:19">
      <c r="A195" s="412"/>
      <c r="B195" s="239" t="s">
        <v>190</v>
      </c>
      <c r="C195" s="331">
        <v>222481247.74665803</v>
      </c>
      <c r="D195" s="331">
        <v>15074426.859629303</v>
      </c>
      <c r="E195" s="332">
        <v>7.2680477889587383E-2</v>
      </c>
      <c r="F195" s="333">
        <v>701020750.72076583</v>
      </c>
      <c r="G195" s="333">
        <v>72118776.835394502</v>
      </c>
      <c r="H195" s="332">
        <v>0.11467411429772272</v>
      </c>
      <c r="I195" s="283"/>
      <c r="J195" s="287"/>
      <c r="K195" s="287"/>
      <c r="L195" s="239" t="s">
        <v>190</v>
      </c>
      <c r="M195" s="298" t="s">
        <v>342</v>
      </c>
      <c r="N195" s="299">
        <v>220401481.06929713</v>
      </c>
      <c r="O195" s="299">
        <v>13789106.044992626</v>
      </c>
      <c r="P195" s="300">
        <v>6.6739013301456734E-2</v>
      </c>
      <c r="Q195" s="301">
        <v>681344271.58884835</v>
      </c>
      <c r="R195" s="301">
        <v>51918686.103689671</v>
      </c>
      <c r="S195" s="300">
        <v>8.2485820883291483E-2</v>
      </c>
    </row>
    <row r="196" spans="1:19">
      <c r="A196" s="412"/>
      <c r="B196" s="239" t="s">
        <v>191</v>
      </c>
      <c r="C196" s="327">
        <v>14014313.95117237</v>
      </c>
      <c r="D196" s="327">
        <v>1176782.0663855448</v>
      </c>
      <c r="E196" s="328">
        <v>9.1667314009174591E-2</v>
      </c>
      <c r="F196" s="329">
        <v>41935858.890458457</v>
      </c>
      <c r="G196" s="329">
        <v>5153611.479148984</v>
      </c>
      <c r="H196" s="328">
        <v>0.14011138094744036</v>
      </c>
      <c r="I196" s="284"/>
      <c r="J196" s="288"/>
      <c r="K196" s="288"/>
      <c r="L196" s="239" t="s">
        <v>191</v>
      </c>
      <c r="M196" s="302" t="s">
        <v>343</v>
      </c>
      <c r="N196" s="303">
        <v>13572552.799629167</v>
      </c>
      <c r="O196" s="303">
        <v>931665.37603496015</v>
      </c>
      <c r="P196" s="304">
        <v>7.3702529325275642E-2</v>
      </c>
      <c r="Q196" s="305">
        <v>39278582.665728711</v>
      </c>
      <c r="R196" s="305">
        <v>3313789.7256399766</v>
      </c>
      <c r="S196" s="304">
        <v>9.2139824943805182E-2</v>
      </c>
    </row>
    <row r="197" spans="1:19">
      <c r="A197" s="412"/>
      <c r="B197" s="239" t="s">
        <v>482</v>
      </c>
      <c r="C197" s="331">
        <v>80028027.643596694</v>
      </c>
      <c r="D197" s="331">
        <v>5815649.6030726135</v>
      </c>
      <c r="E197" s="332">
        <v>7.8364954157606234E-2</v>
      </c>
      <c r="F197" s="333">
        <v>238698032.49021694</v>
      </c>
      <c r="G197" s="333">
        <v>26249564.058487058</v>
      </c>
      <c r="H197" s="332">
        <v>0.12355732311114462</v>
      </c>
      <c r="I197" s="283"/>
      <c r="J197" s="287"/>
      <c r="K197" s="287"/>
      <c r="L197" s="239" t="s">
        <v>482</v>
      </c>
      <c r="M197" s="239" t="s">
        <v>482</v>
      </c>
      <c r="N197" s="299">
        <v>119249045.28414735</v>
      </c>
      <c r="O197" s="299">
        <v>7471036.670841679</v>
      </c>
      <c r="P197" s="300">
        <v>6.683816220673261E-2</v>
      </c>
      <c r="Q197" s="301">
        <v>351568415.66884857</v>
      </c>
      <c r="R197" s="301">
        <v>25338018.304853559</v>
      </c>
      <c r="S197" s="300">
        <v>7.7669090647559724E-2</v>
      </c>
    </row>
    <row r="198" spans="1:19">
      <c r="A198" s="412"/>
      <c r="B198" s="239" t="s">
        <v>153</v>
      </c>
      <c r="C198" s="327">
        <v>166653592.4267379</v>
      </c>
      <c r="D198" s="327">
        <v>16915443.529940456</v>
      </c>
      <c r="E198" s="328">
        <v>0.11296682678773411</v>
      </c>
      <c r="F198" s="329">
        <v>465039761.10612428</v>
      </c>
      <c r="G198" s="329">
        <v>65029386.484202206</v>
      </c>
      <c r="H198" s="328">
        <v>0.16256924972425041</v>
      </c>
      <c r="I198" s="284"/>
      <c r="J198" s="288"/>
      <c r="K198" s="288"/>
      <c r="L198" s="239" t="s">
        <v>153</v>
      </c>
      <c r="M198" s="302" t="s">
        <v>344</v>
      </c>
      <c r="N198" s="303">
        <v>159631955.76956254</v>
      </c>
      <c r="O198" s="303">
        <v>12508206.180820316</v>
      </c>
      <c r="P198" s="304">
        <v>8.5018266702587039E-2</v>
      </c>
      <c r="Q198" s="305">
        <v>429880291.06601316</v>
      </c>
      <c r="R198" s="305">
        <v>38162029.879600346</v>
      </c>
      <c r="S198" s="304">
        <v>9.7422136420236005E-2</v>
      </c>
    </row>
    <row r="199" spans="1:19">
      <c r="A199" s="412"/>
      <c r="B199" s="239" t="s">
        <v>192</v>
      </c>
      <c r="C199" s="331">
        <v>149030985.13331744</v>
      </c>
      <c r="D199" s="331">
        <v>15142244.0005119</v>
      </c>
      <c r="E199" s="332">
        <v>0.11309572315339167</v>
      </c>
      <c r="F199" s="333">
        <v>416668399.15713006</v>
      </c>
      <c r="G199" s="333">
        <v>58246275.951764226</v>
      </c>
      <c r="H199" s="332">
        <v>0.16250747981421543</v>
      </c>
      <c r="I199" s="283"/>
      <c r="J199" s="287"/>
      <c r="K199" s="287"/>
      <c r="L199" s="239" t="s">
        <v>192</v>
      </c>
      <c r="M199" s="298" t="s">
        <v>345</v>
      </c>
      <c r="N199" s="299">
        <v>142692197.36130464</v>
      </c>
      <c r="O199" s="299">
        <v>11488757.55080913</v>
      </c>
      <c r="P199" s="300">
        <v>8.7564453854281465E-2</v>
      </c>
      <c r="Q199" s="301">
        <v>385136069.26099622</v>
      </c>
      <c r="R199" s="301">
        <v>34697018.615573108</v>
      </c>
      <c r="S199" s="300">
        <v>9.90101375736228E-2</v>
      </c>
    </row>
    <row r="200" spans="1:19">
      <c r="A200" s="412"/>
      <c r="B200" s="239" t="s">
        <v>193</v>
      </c>
      <c r="C200" s="327">
        <v>17622607.293422151</v>
      </c>
      <c r="D200" s="327">
        <v>1773199.5294287503</v>
      </c>
      <c r="E200" s="328">
        <v>0.11187796767126501</v>
      </c>
      <c r="F200" s="329">
        <v>48372881.105267286</v>
      </c>
      <c r="G200" s="329">
        <v>6784629.6887111664</v>
      </c>
      <c r="H200" s="328">
        <v>0.16313813294901433</v>
      </c>
      <c r="I200" s="284"/>
      <c r="J200" s="288"/>
      <c r="K200" s="288"/>
      <c r="L200" s="239" t="s">
        <v>193</v>
      </c>
      <c r="M200" s="302" t="s">
        <v>346</v>
      </c>
      <c r="N200" s="303">
        <v>16939758.408259731</v>
      </c>
      <c r="O200" s="303">
        <v>1019448.6300110351</v>
      </c>
      <c r="P200" s="304">
        <v>6.4034471955053809E-2</v>
      </c>
      <c r="Q200" s="305">
        <v>44744221.805016682</v>
      </c>
      <c r="R200" s="305">
        <v>3465011.2640270516</v>
      </c>
      <c r="S200" s="304">
        <v>8.3940831682969036E-2</v>
      </c>
    </row>
    <row r="201" spans="1:19">
      <c r="A201" s="412"/>
      <c r="B201" s="239" t="s">
        <v>57</v>
      </c>
      <c r="C201" s="331">
        <v>4092923344.9408498</v>
      </c>
      <c r="D201" s="331">
        <v>343876268.58273602</v>
      </c>
      <c r="E201" s="332">
        <v>9.1723646457057328E-2</v>
      </c>
      <c r="F201" s="333">
        <v>11898382257.277424</v>
      </c>
      <c r="G201" s="333">
        <v>1460482011.5061207</v>
      </c>
      <c r="H201" s="332">
        <v>0.13992105472533178</v>
      </c>
      <c r="I201" s="283"/>
      <c r="J201" s="287"/>
      <c r="K201" s="287"/>
      <c r="L201" s="239" t="s">
        <v>57</v>
      </c>
      <c r="M201" s="298" t="s">
        <v>283</v>
      </c>
      <c r="N201" s="299">
        <v>4007378870.5304079</v>
      </c>
      <c r="O201" s="299">
        <v>277912263.17267513</v>
      </c>
      <c r="P201" s="300">
        <v>7.4517965283397727E-2</v>
      </c>
      <c r="Q201" s="301">
        <v>11246912599.112276</v>
      </c>
      <c r="R201" s="301">
        <v>905220563.61091805</v>
      </c>
      <c r="S201" s="300">
        <v>8.7531185467855946E-2</v>
      </c>
    </row>
    <row r="202" spans="1:19">
      <c r="A202" s="412"/>
      <c r="C202" s="311"/>
      <c r="D202" s="311"/>
      <c r="E202" s="312"/>
      <c r="F202" s="313"/>
      <c r="G202" s="313"/>
      <c r="H202" s="312"/>
    </row>
    <row r="203" spans="1:19">
      <c r="A203" s="412"/>
      <c r="C203" s="308"/>
      <c r="D203" s="308"/>
      <c r="E203" s="309"/>
      <c r="F203" s="310"/>
      <c r="G203" s="310"/>
      <c r="H203" s="309"/>
    </row>
    <row r="204" spans="1:19">
      <c r="A204" s="412"/>
      <c r="C204" s="311"/>
      <c r="D204" s="311"/>
      <c r="E204" s="312"/>
      <c r="F204" s="313"/>
      <c r="G204" s="313"/>
      <c r="H204" s="312"/>
    </row>
    <row r="205" spans="1:19">
      <c r="A205" s="412"/>
      <c r="C205" s="308"/>
      <c r="D205" s="308"/>
      <c r="E205" s="309"/>
      <c r="F205" s="310"/>
      <c r="G205" s="310"/>
      <c r="H205" s="309"/>
    </row>
    <row r="206" spans="1:19">
      <c r="A206" s="412"/>
      <c r="C206" s="311"/>
      <c r="D206" s="311"/>
      <c r="E206" s="312"/>
      <c r="F206" s="313"/>
      <c r="G206" s="313"/>
      <c r="H206" s="312"/>
    </row>
    <row r="207" spans="1:19">
      <c r="A207" s="412"/>
      <c r="C207" s="308"/>
      <c r="D207" s="308"/>
      <c r="E207" s="309"/>
      <c r="F207" s="310"/>
      <c r="G207" s="310"/>
      <c r="H207" s="309"/>
    </row>
    <row r="208" spans="1:19">
      <c r="A208" s="1"/>
      <c r="C208" s="311"/>
      <c r="D208" s="311"/>
      <c r="E208" s="312"/>
      <c r="F208" s="313"/>
      <c r="G208" s="313"/>
      <c r="H208" s="312"/>
    </row>
    <row r="209" spans="1:8">
      <c r="A209" s="1"/>
      <c r="C209" s="308"/>
      <c r="D209" s="308"/>
      <c r="E209" s="309"/>
      <c r="F209" s="310"/>
      <c r="G209" s="310"/>
      <c r="H209" s="309"/>
    </row>
    <row r="210" spans="1:8">
      <c r="A210" s="1"/>
      <c r="C210" s="311"/>
      <c r="D210" s="311"/>
      <c r="E210" s="312"/>
      <c r="F210" s="313"/>
      <c r="G210" s="313"/>
      <c r="H210" s="312"/>
    </row>
    <row r="211" spans="1:8">
      <c r="A211" s="1"/>
      <c r="C211" s="308"/>
      <c r="D211" s="308"/>
      <c r="E211" s="309"/>
      <c r="F211" s="310"/>
      <c r="G211" s="310"/>
      <c r="H211" s="309"/>
    </row>
    <row r="212" spans="1:8">
      <c r="A212" s="1"/>
      <c r="C212" s="311"/>
      <c r="D212" s="311"/>
      <c r="E212" s="312"/>
      <c r="F212" s="313"/>
      <c r="G212" s="313"/>
      <c r="H212" s="312"/>
    </row>
    <row r="213" spans="1:8">
      <c r="A213" s="1"/>
      <c r="C213" s="308"/>
      <c r="D213" s="308"/>
      <c r="E213" s="309"/>
      <c r="F213" s="310"/>
      <c r="G213" s="310"/>
      <c r="H213" s="309"/>
    </row>
    <row r="214" spans="1:8">
      <c r="A214" s="1"/>
    </row>
    <row r="215" spans="1:8">
      <c r="A215" s="1"/>
    </row>
    <row r="216" spans="1:8">
      <c r="A216" s="1"/>
    </row>
    <row r="217" spans="1:8">
      <c r="A217" s="1"/>
    </row>
    <row r="218" spans="1:8">
      <c r="A218" s="1"/>
    </row>
    <row r="219" spans="1:8">
      <c r="A219" s="1"/>
    </row>
    <row r="220" spans="1:8">
      <c r="A220" s="1"/>
    </row>
    <row r="221" spans="1:8">
      <c r="A221" s="1"/>
    </row>
    <row r="222" spans="1:8">
      <c r="A222" s="1"/>
    </row>
    <row r="223" spans="1:8">
      <c r="A223" s="1"/>
    </row>
    <row r="224" spans="1:8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80" zoomScaleNormal="80" workbookViewId="0"/>
  </sheetViews>
  <sheetFormatPr defaultColWidth="13.1796875" defaultRowHeight="14.5"/>
  <cols>
    <col min="1" max="1" width="3.81640625" customWidth="1"/>
    <col min="2" max="2" width="38.36328125" bestFit="1" customWidth="1"/>
    <col min="3" max="3" width="11.6328125" bestFit="1" customWidth="1"/>
    <col min="4" max="4" width="10.54296875" style="21" bestFit="1" customWidth="1"/>
    <col min="5" max="5" width="12.6328125" bestFit="1" customWidth="1"/>
    <col min="6" max="6" width="13.1796875" bestFit="1" customWidth="1"/>
    <col min="7" max="7" width="11.6328125" style="21" bestFit="1" customWidth="1"/>
    <col min="8" max="8" width="12.6328125" bestFit="1" customWidth="1"/>
    <col min="9" max="9" width="3.81640625" customWidth="1"/>
    <col min="10" max="10" width="45.6328125" bestFit="1" customWidth="1"/>
    <col min="11" max="11" width="11.6328125" bestFit="1" customWidth="1"/>
    <col min="12" max="12" width="10.54296875" style="21" bestFit="1" customWidth="1"/>
    <col min="13" max="13" width="12.6328125" bestFit="1" customWidth="1"/>
    <col min="14" max="14" width="13.1796875" bestFit="1" customWidth="1"/>
    <col min="15" max="15" width="11.6328125" style="21" bestFit="1" customWidth="1"/>
    <col min="16" max="16" width="12.6328125" bestFit="1" customWidth="1"/>
  </cols>
  <sheetData>
    <row r="2" spans="2:16" ht="23.5">
      <c r="B2" s="399" t="s">
        <v>125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</row>
    <row r="3" spans="2:16" ht="15" customHeight="1" thickBot="1">
      <c r="B3" s="417" t="str">
        <f>'HOME PAGE'!H5</f>
        <v>4 WEEKS  ENDING 11-30-2025</v>
      </c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</row>
    <row r="4" spans="2:16" ht="15" customHeight="1" thickBot="1">
      <c r="B4" s="418" t="s">
        <v>36</v>
      </c>
      <c r="C4" s="387" t="s">
        <v>99</v>
      </c>
      <c r="D4" s="388"/>
      <c r="E4" s="389"/>
      <c r="F4" s="401" t="s">
        <v>22</v>
      </c>
      <c r="G4" s="401"/>
      <c r="H4" s="401"/>
      <c r="I4" s="34"/>
      <c r="J4" s="415" t="s">
        <v>418</v>
      </c>
      <c r="K4" s="387" t="s">
        <v>99</v>
      </c>
      <c r="L4" s="388"/>
      <c r="M4" s="389"/>
      <c r="N4" s="402" t="s">
        <v>22</v>
      </c>
      <c r="O4" s="403"/>
      <c r="P4" s="404"/>
    </row>
    <row r="5" spans="2:16" ht="15" thickBot="1">
      <c r="B5" s="418"/>
      <c r="C5" s="35" t="s">
        <v>19</v>
      </c>
      <c r="D5" s="35" t="s">
        <v>25</v>
      </c>
      <c r="E5" s="35" t="s">
        <v>26</v>
      </c>
      <c r="F5" s="35" t="s">
        <v>19</v>
      </c>
      <c r="G5" s="35" t="s">
        <v>25</v>
      </c>
      <c r="H5" s="35" t="s">
        <v>26</v>
      </c>
      <c r="I5" s="36"/>
      <c r="J5" s="416"/>
      <c r="K5" s="35" t="s">
        <v>19</v>
      </c>
      <c r="L5" s="35" t="s">
        <v>25</v>
      </c>
      <c r="M5" s="35" t="s">
        <v>26</v>
      </c>
      <c r="N5" s="35" t="s">
        <v>19</v>
      </c>
      <c r="O5" s="35" t="s">
        <v>25</v>
      </c>
      <c r="P5" s="35" t="s">
        <v>26</v>
      </c>
    </row>
    <row r="6" spans="2:16" ht="15" customHeight="1" thickBot="1">
      <c r="B6" s="255" t="s">
        <v>419</v>
      </c>
      <c r="C6" s="256">
        <f>'DMI SR Data'!C66</f>
        <v>12538753.058213351</v>
      </c>
      <c r="D6" s="256">
        <f>'DMI SR Data'!D66</f>
        <v>829911.02227524295</v>
      </c>
      <c r="E6" s="257">
        <f>'DMI SR Data'!E66</f>
        <v>7.0879000649934965E-2</v>
      </c>
      <c r="F6" s="256">
        <f>'DMI SR Data'!F66</f>
        <v>36137847.69978825</v>
      </c>
      <c r="G6" s="256">
        <f>'DMI SR Data'!G66</f>
        <v>3979357.2113054693</v>
      </c>
      <c r="H6" s="257">
        <f>'DMI SR Data'!H66</f>
        <v>0.12374203984265472</v>
      </c>
      <c r="I6" s="36"/>
      <c r="J6" s="255" t="s">
        <v>418</v>
      </c>
      <c r="K6" s="256">
        <f>'DMI SR Data'!C60</f>
        <v>47775359.40354044</v>
      </c>
      <c r="L6" s="256">
        <f>'DMI SR Data'!D60</f>
        <v>2218049.7892294601</v>
      </c>
      <c r="M6" s="257">
        <f>'DMI SR Data'!E60</f>
        <v>4.8687023180418475E-2</v>
      </c>
      <c r="N6" s="256">
        <f>'DMI SR Data'!F60</f>
        <v>149759949.94572988</v>
      </c>
      <c r="O6" s="256">
        <f>'DMI SR Data'!G60</f>
        <v>12467469.506051362</v>
      </c>
      <c r="P6" s="258">
        <f>'DMI SR Data'!H60</f>
        <v>9.080955829572275E-2</v>
      </c>
    </row>
    <row r="7" spans="2:16" ht="15" customHeight="1">
      <c r="B7" s="87" t="s">
        <v>383</v>
      </c>
      <c r="C7" s="82">
        <f>'DMI SR Data'!C67</f>
        <v>11218462.751755435</v>
      </c>
      <c r="D7" s="82">
        <f>'DMI SR Data'!D67</f>
        <v>729553.06203395501</v>
      </c>
      <c r="E7" s="205">
        <f>'DMI SR Data'!E67</f>
        <v>6.9554709079903174E-2</v>
      </c>
      <c r="F7" s="82">
        <f>'DMI SR Data'!F67</f>
        <v>32403605.5585334</v>
      </c>
      <c r="G7" s="82">
        <f>'DMI SR Data'!G67</f>
        <v>3530540.6615502238</v>
      </c>
      <c r="H7" s="205">
        <f>'DMI SR Data'!H67</f>
        <v>0.12227800111096328</v>
      </c>
      <c r="I7" s="34"/>
      <c r="J7" s="87" t="s">
        <v>384</v>
      </c>
      <c r="K7" s="242">
        <f>'DMI SR Data'!C61</f>
        <v>13206203.990680071</v>
      </c>
      <c r="L7" s="243">
        <f>'DMI SR Data'!D61</f>
        <v>636046.43563632108</v>
      </c>
      <c r="M7" s="244">
        <f>'DMI SR Data'!E61</f>
        <v>5.0599718647210495E-2</v>
      </c>
      <c r="N7" s="243">
        <f>'DMI SR Data'!F61</f>
        <v>40003311.121992849</v>
      </c>
      <c r="O7" s="243">
        <f>'DMI SR Data'!G61</f>
        <v>3426338.6247554496</v>
      </c>
      <c r="P7" s="245">
        <f>'DMI SR Data'!H61</f>
        <v>9.3674746454596142E-2</v>
      </c>
    </row>
    <row r="8" spans="2:16" ht="15" customHeight="1" thickBot="1">
      <c r="B8" s="88" t="s">
        <v>385</v>
      </c>
      <c r="C8" s="89">
        <f>'DMI SR Data'!C68</f>
        <v>1320290.3064579102</v>
      </c>
      <c r="D8" s="89">
        <f>'DMI SR Data'!D68</f>
        <v>100357.96024129028</v>
      </c>
      <c r="E8" s="206">
        <f>'DMI SR Data'!E68</f>
        <v>8.2265185075656638E-2</v>
      </c>
      <c r="F8" s="89">
        <f>'DMI SR Data'!F68</f>
        <v>3735761.2975279717</v>
      </c>
      <c r="G8" s="89">
        <f>'DMI SR Data'!G68</f>
        <v>450335.70602835435</v>
      </c>
      <c r="H8" s="206">
        <f>'DMI SR Data'!H68</f>
        <v>0.13707073664779018</v>
      </c>
      <c r="I8" s="34"/>
      <c r="J8" s="87" t="s">
        <v>386</v>
      </c>
      <c r="K8" s="242">
        <f>'DMI SR Data'!C62</f>
        <v>10363372.634085396</v>
      </c>
      <c r="L8" s="243">
        <f>'DMI SR Data'!D62</f>
        <v>347814.91827285103</v>
      </c>
      <c r="M8" s="244">
        <f>'DMI SR Data'!E62</f>
        <v>3.4727463825975607E-2</v>
      </c>
      <c r="N8" s="243">
        <f>'DMI SR Data'!F62</f>
        <v>32841759.06468134</v>
      </c>
      <c r="O8" s="243">
        <f>'DMI SR Data'!G62</f>
        <v>2601301.6901434772</v>
      </c>
      <c r="P8" s="245">
        <f>'DMI SR Data'!H62</f>
        <v>8.6020580242074804E-2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387</v>
      </c>
      <c r="K9" s="242">
        <f>'DMI SR Data'!C63</f>
        <v>17083537.930446081</v>
      </c>
      <c r="L9" s="243">
        <f>'DMI SR Data'!D63</f>
        <v>892071.15963673778</v>
      </c>
      <c r="M9" s="244">
        <f>'DMI SR Data'!E63</f>
        <v>5.5095141920372598E-2</v>
      </c>
      <c r="N9" s="243">
        <f>'DMI SR Data'!F63</f>
        <v>54994956.660607144</v>
      </c>
      <c r="O9" s="243">
        <f>'DMI SR Data'!G63</f>
        <v>4508960.5662529841</v>
      </c>
      <c r="P9" s="245">
        <f>'DMI SR Data'!H63</f>
        <v>8.9311114270700112E-2</v>
      </c>
    </row>
    <row r="10" spans="2:16" ht="15" customHeight="1" thickBot="1">
      <c r="B10" s="415" t="s">
        <v>37</v>
      </c>
      <c r="C10" s="387" t="s">
        <v>99</v>
      </c>
      <c r="D10" s="388"/>
      <c r="E10" s="389"/>
      <c r="F10" s="401" t="s">
        <v>22</v>
      </c>
      <c r="G10" s="401"/>
      <c r="H10" s="401"/>
      <c r="I10" s="34"/>
      <c r="J10" s="87" t="s">
        <v>388</v>
      </c>
      <c r="K10" s="242">
        <f>'DMI SR Data'!C64</f>
        <v>1041538.1710138149</v>
      </c>
      <c r="L10" s="243">
        <f>'DMI SR Data'!D64</f>
        <v>62490.88924677961</v>
      </c>
      <c r="M10" s="244">
        <f>'DMI SR Data'!E64</f>
        <v>6.3828264896454046E-2</v>
      </c>
      <c r="N10" s="243">
        <f>'DMI SR Data'!F64</f>
        <v>3192652.6165402592</v>
      </c>
      <c r="O10" s="243">
        <f>'DMI SR Data'!G64</f>
        <v>307567.50981834251</v>
      </c>
      <c r="P10" s="245">
        <f>'DMI SR Data'!H64</f>
        <v>0.10660604399563312</v>
      </c>
    </row>
    <row r="11" spans="2:16" ht="15" customHeight="1" thickBot="1">
      <c r="B11" s="416"/>
      <c r="C11" s="35" t="s">
        <v>19</v>
      </c>
      <c r="D11" s="35" t="s">
        <v>25</v>
      </c>
      <c r="E11" s="35" t="s">
        <v>26</v>
      </c>
      <c r="F11" s="35" t="s">
        <v>19</v>
      </c>
      <c r="G11" s="35" t="s">
        <v>25</v>
      </c>
      <c r="H11" s="35" t="s">
        <v>26</v>
      </c>
      <c r="I11" s="34"/>
      <c r="J11" s="88" t="s">
        <v>484</v>
      </c>
      <c r="K11" s="246">
        <f>'DMI SR Data'!C65</f>
        <v>6080706.6773148794</v>
      </c>
      <c r="L11" s="247">
        <f>'DMI SR Data'!D65</f>
        <v>279626.3864366943</v>
      </c>
      <c r="M11" s="248">
        <f>'DMI SR Data'!E65</f>
        <v>4.8202467887987745E-2</v>
      </c>
      <c r="N11" s="247">
        <f>'DMI SR Data'!F65</f>
        <v>18728004.31830119</v>
      </c>
      <c r="O11" s="247">
        <f>'DMI SR Data'!G65</f>
        <v>1624034.9514740109</v>
      </c>
      <c r="P11" s="249">
        <f>'DMI SR Data'!H65</f>
        <v>9.4950763570928493E-2</v>
      </c>
    </row>
    <row r="12" spans="2:16" ht="15" thickBot="1">
      <c r="B12" s="255" t="s">
        <v>420</v>
      </c>
      <c r="C12" s="256">
        <f>'DMI SR Data'!C13</f>
        <v>39084262.987993859</v>
      </c>
      <c r="D12" s="256">
        <f>'DMI SR Data'!D13</f>
        <v>2997148.479517974</v>
      </c>
      <c r="E12" s="257">
        <f>'DMI SR Data'!E13</f>
        <v>8.305314848085249E-2</v>
      </c>
      <c r="F12" s="256">
        <f>'DMI SR Data'!F13</f>
        <v>115497809.82780045</v>
      </c>
      <c r="G12" s="256">
        <f>'DMI SR Data'!G13</f>
        <v>13850074.524301976</v>
      </c>
      <c r="H12" s="258">
        <f>'DMI SR Data'!H13</f>
        <v>0.1362556133980615</v>
      </c>
      <c r="I12" s="34"/>
    </row>
    <row r="13" spans="2:16" ht="15" customHeight="1" thickBot="1">
      <c r="B13" s="87" t="s">
        <v>389</v>
      </c>
      <c r="C13" s="229">
        <f>'DMI SR Data'!C14</f>
        <v>2659341.0895068534</v>
      </c>
      <c r="D13" s="229">
        <f>'DMI SR Data'!D14</f>
        <v>160741.82729195058</v>
      </c>
      <c r="E13" s="250">
        <f>'DMI SR Data'!E14</f>
        <v>6.4332776256989577E-2</v>
      </c>
      <c r="F13" s="229">
        <f>'DMI SR Data'!F14</f>
        <v>7747711.8200286888</v>
      </c>
      <c r="G13" s="229">
        <f>'DMI SR Data'!G14</f>
        <v>816870.19518865645</v>
      </c>
      <c r="H13" s="251">
        <f>'DMI SR Data'!H14</f>
        <v>0.11786017332455065</v>
      </c>
      <c r="I13" s="34"/>
      <c r="J13" s="415" t="s">
        <v>421</v>
      </c>
      <c r="K13" s="402" t="s">
        <v>99</v>
      </c>
      <c r="L13" s="403"/>
      <c r="M13" s="404"/>
      <c r="N13" s="402" t="s">
        <v>22</v>
      </c>
      <c r="O13" s="403"/>
      <c r="P13" s="404"/>
    </row>
    <row r="14" spans="2:16" ht="15" customHeight="1" thickBot="1">
      <c r="B14" s="87" t="s">
        <v>390</v>
      </c>
      <c r="C14" s="229">
        <f>'DMI SR Data'!C15</f>
        <v>2701665.2106984952</v>
      </c>
      <c r="D14" s="229">
        <f>'DMI SR Data'!D15</f>
        <v>186155.23939883895</v>
      </c>
      <c r="E14" s="250">
        <f>'DMI SR Data'!E15</f>
        <v>7.4002982108101328E-2</v>
      </c>
      <c r="F14" s="229">
        <f>'DMI SR Data'!F15</f>
        <v>7362270.0801710375</v>
      </c>
      <c r="G14" s="229">
        <f>'DMI SR Data'!G15</f>
        <v>811373.25041241478</v>
      </c>
      <c r="H14" s="251">
        <f>'DMI SR Data'!H15</f>
        <v>0.12385682014203099</v>
      </c>
      <c r="I14" s="34"/>
      <c r="J14" s="416"/>
      <c r="K14" s="35" t="s">
        <v>19</v>
      </c>
      <c r="L14" s="35" t="s">
        <v>25</v>
      </c>
      <c r="M14" s="35" t="s">
        <v>26</v>
      </c>
      <c r="N14" s="35" t="s">
        <v>19</v>
      </c>
      <c r="O14" s="35" t="s">
        <v>25</v>
      </c>
      <c r="P14" s="35" t="s">
        <v>26</v>
      </c>
    </row>
    <row r="15" spans="2:16" ht="15" customHeight="1" thickBot="1">
      <c r="B15" s="87" t="s">
        <v>422</v>
      </c>
      <c r="C15" s="229">
        <f>'DMI SR Data'!C16</f>
        <v>23692513.309783783</v>
      </c>
      <c r="D15" s="229">
        <f>'DMI SR Data'!D16</f>
        <v>1812420.3433573097</v>
      </c>
      <c r="E15" s="250">
        <f>'DMI SR Data'!E16</f>
        <v>8.2834215838952174E-2</v>
      </c>
      <c r="F15" s="229">
        <f>'DMI SR Data'!F16</f>
        <v>70403447.750028998</v>
      </c>
      <c r="G15" s="229">
        <f>'DMI SR Data'!G16</f>
        <v>8623699.8921236321</v>
      </c>
      <c r="H15" s="251">
        <f>'DMI SR Data'!H16</f>
        <v>0.13958781301533169</v>
      </c>
      <c r="I15" s="34"/>
      <c r="J15" s="255" t="s">
        <v>423</v>
      </c>
      <c r="K15" s="256">
        <f>'DMI SR Data'!C57</f>
        <v>5403435.0234458325</v>
      </c>
      <c r="L15" s="256">
        <f>'DMI SR Data'!D57</f>
        <v>616812.46200786065</v>
      </c>
      <c r="M15" s="257">
        <f>'DMI SR Data'!E57</f>
        <v>0.1288617295579205</v>
      </c>
      <c r="N15" s="256">
        <f>'DMI SR Data'!F57</f>
        <v>15631474.2433853</v>
      </c>
      <c r="O15" s="256">
        <f>'DMI SR Data'!G57</f>
        <v>2458198.1457011551</v>
      </c>
      <c r="P15" s="257">
        <f>'DMI SR Data'!H57</f>
        <v>0.18660492101378676</v>
      </c>
    </row>
    <row r="16" spans="2:16" ht="15" customHeight="1">
      <c r="B16" s="87" t="s">
        <v>391</v>
      </c>
      <c r="C16" s="229">
        <f>'DMI SR Data'!C17</f>
        <v>6684710.1661642483</v>
      </c>
      <c r="D16" s="229">
        <f>'DMI SR Data'!D17</f>
        <v>544603.5638366947</v>
      </c>
      <c r="E16" s="250">
        <f>'DMI SR Data'!E17</f>
        <v>8.8696108896586537E-2</v>
      </c>
      <c r="F16" s="229">
        <f>'DMI SR Data'!F17</f>
        <v>20339348.539099146</v>
      </c>
      <c r="G16" s="229">
        <f>'DMI SR Data'!G17</f>
        <v>2308775.8390999213</v>
      </c>
      <c r="H16" s="251">
        <f>'DMI SR Data'!H17</f>
        <v>0.12804783727696128</v>
      </c>
      <c r="I16" s="34"/>
      <c r="J16" s="87" t="s">
        <v>392</v>
      </c>
      <c r="K16" s="82">
        <f>'DMI SR Data'!C58</f>
        <v>1760695.1282110179</v>
      </c>
      <c r="L16" s="82">
        <f>'DMI SR Data'!D58</f>
        <v>202976.34788672323</v>
      </c>
      <c r="M16" s="205">
        <f>'DMI SR Data'!E58</f>
        <v>0.13030358910127954</v>
      </c>
      <c r="N16" s="82">
        <f>'DMI SR Data'!F58</f>
        <v>5217517.8602170795</v>
      </c>
      <c r="O16" s="82">
        <f>'DMI SR Data'!G58</f>
        <v>824074.97031246033</v>
      </c>
      <c r="P16" s="205">
        <f>'DMI SR Data'!H58</f>
        <v>0.18756929154719268</v>
      </c>
    </row>
    <row r="17" spans="2:16" ht="15" customHeight="1" thickBot="1">
      <c r="B17" s="87" t="s">
        <v>424</v>
      </c>
      <c r="C17" s="229">
        <f>'DMI SR Data'!C18</f>
        <v>1064382.3011414781</v>
      </c>
      <c r="D17" s="229">
        <f>'DMI SR Data'!D18</f>
        <v>88899.257966518402</v>
      </c>
      <c r="E17" s="250">
        <f>'DMI SR Data'!E18</f>
        <v>9.1133575912476103E-2</v>
      </c>
      <c r="F17" s="229">
        <f>'DMI SR Data'!F18</f>
        <v>3145641.2606464624</v>
      </c>
      <c r="G17" s="229">
        <f>'DMI SR Data'!G18</f>
        <v>430720.63999336958</v>
      </c>
      <c r="H17" s="251">
        <f>'DMI SR Data'!H18</f>
        <v>0.15864944142998802</v>
      </c>
      <c r="I17" s="34"/>
      <c r="J17" s="207" t="s">
        <v>393</v>
      </c>
      <c r="K17" s="89">
        <f>'DMI SR Data'!C59</f>
        <v>3642739.8952348172</v>
      </c>
      <c r="L17" s="89">
        <f>'DMI SR Data'!D59</f>
        <v>413836.11412114091</v>
      </c>
      <c r="M17" s="206">
        <f>'DMI SR Data'!E59</f>
        <v>0.12816613382589101</v>
      </c>
      <c r="N17" s="89">
        <f>'DMI SR Data'!F59</f>
        <v>10415888.464147804</v>
      </c>
      <c r="O17" s="89">
        <f>'DMI SR Data'!G59</f>
        <v>1636055.2563682813</v>
      </c>
      <c r="P17" s="206">
        <f>'DMI SR Data'!H59</f>
        <v>0.18634240738407493</v>
      </c>
    </row>
    <row r="18" spans="2:16" ht="15" customHeight="1" thickBot="1">
      <c r="B18" s="87" t="s">
        <v>394</v>
      </c>
      <c r="C18" s="229">
        <f>'DMI SR Data'!C19</f>
        <v>536415.60574330576</v>
      </c>
      <c r="D18" s="229">
        <f>'DMI SR Data'!D19</f>
        <v>33738.927086856158</v>
      </c>
      <c r="E18" s="250">
        <f>'DMI SR Data'!E19</f>
        <v>6.7118544622028833E-2</v>
      </c>
      <c r="F18" s="229">
        <f>'DMI SR Data'!F19</f>
        <v>1596126.0748585707</v>
      </c>
      <c r="G18" s="229">
        <f>'DMI SR Data'!G19</f>
        <v>175072.05252411892</v>
      </c>
      <c r="H18" s="251">
        <f>'DMI SR Data'!H19</f>
        <v>0.12319873120412229</v>
      </c>
      <c r="I18" s="34"/>
    </row>
    <row r="19" spans="2:16" ht="15" customHeight="1" thickBot="1">
      <c r="B19" s="88" t="s">
        <v>395</v>
      </c>
      <c r="C19" s="208">
        <f>'DMI SR Data'!C21</f>
        <v>35883411.187886968</v>
      </c>
      <c r="D19" s="208">
        <f>'DMI SR Data'!D21</f>
        <v>2678213.3026037477</v>
      </c>
      <c r="E19" s="209">
        <f>'DMI SR Data'!E21</f>
        <v>8.0656447579574603E-2</v>
      </c>
      <c r="F19" s="208">
        <f>'DMI SR Data'!F21</f>
        <v>102350393.5947625</v>
      </c>
      <c r="G19" s="208">
        <f>'DMI SR Data'!G21</f>
        <v>11437586.705958158</v>
      </c>
      <c r="H19" s="210">
        <f>'DMI SR Data'!H21</f>
        <v>0.12580831125308337</v>
      </c>
      <c r="I19" s="34"/>
      <c r="J19" s="415" t="s">
        <v>425</v>
      </c>
      <c r="K19" s="402" t="s">
        <v>99</v>
      </c>
      <c r="L19" s="403"/>
      <c r="M19" s="404"/>
      <c r="N19" s="402" t="s">
        <v>22</v>
      </c>
      <c r="O19" s="403"/>
      <c r="P19" s="404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416"/>
      <c r="K20" s="35" t="s">
        <v>19</v>
      </c>
      <c r="L20" s="35" t="s">
        <v>25</v>
      </c>
      <c r="M20" s="35" t="s">
        <v>26</v>
      </c>
      <c r="N20" s="35" t="s">
        <v>19</v>
      </c>
      <c r="O20" s="35" t="s">
        <v>25</v>
      </c>
      <c r="P20" s="35" t="s">
        <v>26</v>
      </c>
    </row>
    <row r="21" spans="2:16" ht="15" customHeight="1" thickBot="1">
      <c r="B21" s="418" t="s">
        <v>130</v>
      </c>
      <c r="C21" s="387" t="s">
        <v>99</v>
      </c>
      <c r="D21" s="388"/>
      <c r="E21" s="389"/>
      <c r="F21" s="401" t="s">
        <v>22</v>
      </c>
      <c r="G21" s="401"/>
      <c r="H21" s="401"/>
      <c r="I21" s="34"/>
      <c r="J21" s="255" t="s">
        <v>426</v>
      </c>
      <c r="K21" s="256">
        <f>'DMI SR Data'!C35</f>
        <v>17612649.436654732</v>
      </c>
      <c r="L21" s="256">
        <f>'DMI SR Data'!D35</f>
        <v>989951.57419655845</v>
      </c>
      <c r="M21" s="257">
        <f>'DMI SR Data'!E35</f>
        <v>5.9554206085423243E-2</v>
      </c>
      <c r="N21" s="256">
        <f>'DMI SR Data'!F35</f>
        <v>57394204.699705832</v>
      </c>
      <c r="O21" s="256">
        <f>'DMI SR Data'!G35</f>
        <v>5287516.6103625819</v>
      </c>
      <c r="P21" s="257">
        <f>'DMI SR Data'!H35</f>
        <v>0.10147481646303239</v>
      </c>
    </row>
    <row r="22" spans="2:16" ht="15" customHeight="1" thickBot="1">
      <c r="B22" s="418"/>
      <c r="C22" s="35" t="s">
        <v>19</v>
      </c>
      <c r="D22" s="35" t="s">
        <v>25</v>
      </c>
      <c r="E22" s="35" t="s">
        <v>26</v>
      </c>
      <c r="F22" s="35" t="s">
        <v>19</v>
      </c>
      <c r="G22" s="35" t="s">
        <v>25</v>
      </c>
      <c r="H22" s="35" t="s">
        <v>26</v>
      </c>
      <c r="I22" s="34"/>
      <c r="J22" s="87" t="s">
        <v>396</v>
      </c>
      <c r="K22" s="82">
        <f>'DMI SR Data'!C36</f>
        <v>4437424.1933642635</v>
      </c>
      <c r="L22" s="82">
        <f>'DMI SR Data'!D36</f>
        <v>242539.87296138518</v>
      </c>
      <c r="M22" s="205">
        <f>'DMI SR Data'!E36</f>
        <v>5.7818012234981384E-2</v>
      </c>
      <c r="N22" s="82">
        <f>'DMI SR Data'!F36</f>
        <v>14554946.487691641</v>
      </c>
      <c r="O22" s="82">
        <f>'DMI SR Data'!G36</f>
        <v>1275709.7860690523</v>
      </c>
      <c r="P22" s="205">
        <f>'DMI SR Data'!H36</f>
        <v>9.6068005619116159E-2</v>
      </c>
    </row>
    <row r="23" spans="2:16" ht="15" customHeight="1" thickBot="1">
      <c r="B23" s="255" t="s">
        <v>427</v>
      </c>
      <c r="C23" s="256">
        <f>'DMI SR Data'!C4</f>
        <v>47003273.343317978</v>
      </c>
      <c r="D23" s="256">
        <f>'DMI SR Data'!D4</f>
        <v>2984819.044848524</v>
      </c>
      <c r="E23" s="257">
        <f>'DMI SR Data'!E4</f>
        <v>6.7808356572672923E-2</v>
      </c>
      <c r="F23" s="256">
        <f>'DMI SR Data'!F4</f>
        <v>139416530.98163858</v>
      </c>
      <c r="G23" s="256">
        <f>'DMI SR Data'!G4</f>
        <v>14683149.880012631</v>
      </c>
      <c r="H23" s="257">
        <f>'DMI SR Data'!H4</f>
        <v>0.11771628212378531</v>
      </c>
      <c r="I23" s="34"/>
      <c r="J23" s="87" t="s">
        <v>397</v>
      </c>
      <c r="K23" s="82">
        <f>'DMI SR Data'!C37</f>
        <v>8978897.0448505618</v>
      </c>
      <c r="L23" s="82">
        <f>'DMI SR Data'!D37</f>
        <v>508300.41601452976</v>
      </c>
      <c r="M23" s="205">
        <f>'DMI SR Data'!E37</f>
        <v>6.0007628539900937E-2</v>
      </c>
      <c r="N23" s="82">
        <f>'DMI SR Data'!F37</f>
        <v>29394475.451452114</v>
      </c>
      <c r="O23" s="82">
        <f>'DMI SR Data'!G37</f>
        <v>2694198.0088466182</v>
      </c>
      <c r="P23" s="205">
        <f>'DMI SR Data'!H37</f>
        <v>0.10090524394879509</v>
      </c>
    </row>
    <row r="24" spans="2:16" ht="15" customHeight="1">
      <c r="B24" s="87" t="s">
        <v>398</v>
      </c>
      <c r="C24" s="82">
        <f>'DMI SR Data'!C5</f>
        <v>3489275.968663434</v>
      </c>
      <c r="D24" s="82">
        <f>'DMI SR Data'!D5</f>
        <v>225498.22908202419</v>
      </c>
      <c r="E24" s="205">
        <f>'DMI SR Data'!E5</f>
        <v>6.9091171971454493E-2</v>
      </c>
      <c r="F24" s="82">
        <f>'DMI SR Data'!F5</f>
        <v>9984357.8642863315</v>
      </c>
      <c r="G24" s="82">
        <f>'DMI SR Data'!G5</f>
        <v>1006739.2851744108</v>
      </c>
      <c r="H24" s="205">
        <f>'DMI SR Data'!H5</f>
        <v>0.11213879007031717</v>
      </c>
      <c r="I24" s="34"/>
      <c r="J24" s="87" t="s">
        <v>399</v>
      </c>
      <c r="K24" s="82">
        <f>'DMI SR Data'!C38</f>
        <v>2471765.1108686239</v>
      </c>
      <c r="L24" s="82">
        <f>'DMI SR Data'!D38</f>
        <v>124026.43434183905</v>
      </c>
      <c r="M24" s="205">
        <f>'DMI SR Data'!E38</f>
        <v>5.2828040693746289E-2</v>
      </c>
      <c r="N24" s="82">
        <f>'DMI SR Data'!F38</f>
        <v>7840805.7335410425</v>
      </c>
      <c r="O24" s="82">
        <f>'DMI SR Data'!G38</f>
        <v>760567.81310799904</v>
      </c>
      <c r="P24" s="205">
        <f>'DMI SR Data'!H38</f>
        <v>0.10742122251472037</v>
      </c>
    </row>
    <row r="25" spans="2:16" ht="15" customHeight="1">
      <c r="B25" s="87" t="s">
        <v>400</v>
      </c>
      <c r="C25" s="82">
        <f>'DMI SR Data'!C6</f>
        <v>8719793.8505575005</v>
      </c>
      <c r="D25" s="82">
        <f>'DMI SR Data'!D6</f>
        <v>558277.72770636249</v>
      </c>
      <c r="E25" s="205">
        <f>'DMI SR Data'!E6</f>
        <v>6.8403678838942758E-2</v>
      </c>
      <c r="F25" s="82">
        <f>'DMI SR Data'!F6</f>
        <v>25734311.049944848</v>
      </c>
      <c r="G25" s="82">
        <f>'DMI SR Data'!G6</f>
        <v>2547937.3914589286</v>
      </c>
      <c r="H25" s="205">
        <f>'DMI SR Data'!H6</f>
        <v>0.10988943027433769</v>
      </c>
      <c r="I25" s="34"/>
      <c r="J25" s="87" t="s">
        <v>401</v>
      </c>
      <c r="K25" s="82">
        <f>'DMI SR Data'!C39</f>
        <v>1006501.726600023</v>
      </c>
      <c r="L25" s="82">
        <f>'DMI SR Data'!D39</f>
        <v>61962.878011769615</v>
      </c>
      <c r="M25" s="205">
        <f>'DMI SR Data'!E39</f>
        <v>6.5601195868631432E-2</v>
      </c>
      <c r="N25" s="82">
        <f>'DMI SR Data'!F39</f>
        <v>3269589.2417749786</v>
      </c>
      <c r="O25" s="82">
        <f>'DMI SR Data'!G39</f>
        <v>319971.68317426089</v>
      </c>
      <c r="P25" s="205">
        <f>'DMI SR Data'!H39</f>
        <v>0.10847904069504309</v>
      </c>
    </row>
    <row r="26" spans="2:16" ht="15" customHeight="1" thickBot="1">
      <c r="B26" s="87" t="s">
        <v>402</v>
      </c>
      <c r="C26" s="82">
        <f>'DMI SR Data'!C7</f>
        <v>3574674.2869685171</v>
      </c>
      <c r="D26" s="82">
        <f>'DMI SR Data'!D7</f>
        <v>235602.176828444</v>
      </c>
      <c r="E26" s="205">
        <f>'DMI SR Data'!E7</f>
        <v>7.055917603964551E-2</v>
      </c>
      <c r="F26" s="82">
        <f>'DMI SR Data'!F7</f>
        <v>10276456.420337178</v>
      </c>
      <c r="G26" s="82">
        <f>'DMI SR Data'!G7</f>
        <v>1232950.163145408</v>
      </c>
      <c r="H26" s="205">
        <f>'DMI SR Data'!H7</f>
        <v>0.1363354132878401</v>
      </c>
      <c r="I26" s="34"/>
      <c r="J26" s="88" t="s">
        <v>403</v>
      </c>
      <c r="K26" s="89">
        <f>'DMI SR Data'!C40</f>
        <v>718061.36097123858</v>
      </c>
      <c r="L26" s="89">
        <f>'DMI SR Data'!D40</f>
        <v>53121.972867025645</v>
      </c>
      <c r="M26" s="206">
        <f>'DMI SR Data'!E40</f>
        <v>7.9889947591283428E-2</v>
      </c>
      <c r="N26" s="89">
        <f>'DMI SR Data'!F40</f>
        <v>2334578.2739587729</v>
      </c>
      <c r="O26" s="89">
        <f>'DMI SR Data'!G40</f>
        <v>237259.80787735526</v>
      </c>
      <c r="P26" s="206">
        <f>'DMI SR Data'!H40</f>
        <v>0.11312531297197136</v>
      </c>
    </row>
    <row r="27" spans="2:16" ht="15" customHeight="1" thickBot="1">
      <c r="B27" s="87" t="s">
        <v>263</v>
      </c>
      <c r="C27" s="82">
        <f>'DMI SR Data'!C8</f>
        <v>1557376.1211845332</v>
      </c>
      <c r="D27" s="82">
        <f>'DMI SR Data'!D8</f>
        <v>100506.44303111034</v>
      </c>
      <c r="E27" s="205">
        <f>'DMI SR Data'!E8</f>
        <v>6.898794349162507E-2</v>
      </c>
      <c r="F27" s="82">
        <f>'DMI SR Data'!F8</f>
        <v>4307130.859110631</v>
      </c>
      <c r="G27" s="82">
        <f>'DMI SR Data'!G8</f>
        <v>483445.68547325768</v>
      </c>
      <c r="H27" s="205">
        <f>'DMI SR Data'!H8</f>
        <v>0.12643449016315542</v>
      </c>
      <c r="I27" s="34"/>
    </row>
    <row r="28" spans="2:16" ht="15" customHeight="1" thickBot="1">
      <c r="B28" s="87" t="s">
        <v>404</v>
      </c>
      <c r="C28" s="82">
        <f>'DMI SR Data'!C9</f>
        <v>9957255.5762491263</v>
      </c>
      <c r="D28" s="82">
        <f>'DMI SR Data'!D9</f>
        <v>624647.66286908835</v>
      </c>
      <c r="E28" s="205">
        <f>'DMI SR Data'!E9</f>
        <v>6.6931737480746309E-2</v>
      </c>
      <c r="F28" s="82">
        <f>'DMI SR Data'!F9</f>
        <v>30190369.733944446</v>
      </c>
      <c r="G28" s="82">
        <f>'DMI SR Data'!G9</f>
        <v>3291827.7413107343</v>
      </c>
      <c r="H28" s="205">
        <f>'DMI SR Data'!H9</f>
        <v>0.12237941157599606</v>
      </c>
      <c r="I28" s="34"/>
      <c r="J28" s="415" t="s">
        <v>428</v>
      </c>
      <c r="K28" s="402" t="s">
        <v>99</v>
      </c>
      <c r="L28" s="403"/>
      <c r="M28" s="404"/>
      <c r="N28" s="402" t="s">
        <v>22</v>
      </c>
      <c r="O28" s="403"/>
      <c r="P28" s="404"/>
    </row>
    <row r="29" spans="2:16" ht="15" customHeight="1" thickBot="1">
      <c r="B29" s="87" t="s">
        <v>265</v>
      </c>
      <c r="C29" s="82">
        <f>'DMI SR Data'!C10</f>
        <v>4674355.9510997878</v>
      </c>
      <c r="D29" s="82">
        <f>'DMI SR Data'!D10</f>
        <v>333886.05725712143</v>
      </c>
      <c r="E29" s="205">
        <f>'DMI SR Data'!E10</f>
        <v>7.6923942665923756E-2</v>
      </c>
      <c r="F29" s="82">
        <f>'DMI SR Data'!F10</f>
        <v>13924744.663669271</v>
      </c>
      <c r="G29" s="82">
        <f>'DMI SR Data'!G10</f>
        <v>1547400.6786906049</v>
      </c>
      <c r="H29" s="205">
        <f>'DMI SR Data'!H10</f>
        <v>0.1250187989094069</v>
      </c>
      <c r="I29" s="34"/>
      <c r="J29" s="416"/>
      <c r="K29" s="35" t="s">
        <v>19</v>
      </c>
      <c r="L29" s="35" t="s">
        <v>25</v>
      </c>
      <c r="M29" s="35" t="s">
        <v>26</v>
      </c>
      <c r="N29" s="35" t="s">
        <v>19</v>
      </c>
      <c r="O29" s="35" t="s">
        <v>25</v>
      </c>
      <c r="P29" s="35" t="s">
        <v>26</v>
      </c>
    </row>
    <row r="30" spans="2:16" ht="15" customHeight="1" thickBot="1">
      <c r="B30" s="87" t="s">
        <v>405</v>
      </c>
      <c r="C30" s="82">
        <f>'DMI SR Data'!C11</f>
        <v>5867246.820007314</v>
      </c>
      <c r="D30" s="82">
        <f>'DMI SR Data'!D11</f>
        <v>390484.31068067253</v>
      </c>
      <c r="E30" s="205">
        <f>'DMI SR Data'!E11</f>
        <v>7.1298382943517827E-2</v>
      </c>
      <c r="F30" s="82">
        <f>'DMI SR Data'!F11</f>
        <v>17013974.8386769</v>
      </c>
      <c r="G30" s="82">
        <f>'DMI SR Data'!G11</f>
        <v>1760905.0584789831</v>
      </c>
      <c r="H30" s="205">
        <f>'DMI SR Data'!H11</f>
        <v>0.11544594523294277</v>
      </c>
      <c r="I30" s="200"/>
      <c r="J30" s="255" t="s">
        <v>429</v>
      </c>
      <c r="K30" s="256">
        <f>'DMI SR Data'!C32</f>
        <v>9845149.8983777072</v>
      </c>
      <c r="L30" s="256">
        <f>'DMI SR Data'!D32</f>
        <v>811770.29801586643</v>
      </c>
      <c r="M30" s="257">
        <f>'DMI SR Data'!E32</f>
        <v>8.9863410365634389E-2</v>
      </c>
      <c r="N30" s="256">
        <f>'DMI SR Data'!F32</f>
        <v>28486120.039257187</v>
      </c>
      <c r="O30" s="256">
        <f>'DMI SR Data'!G32</f>
        <v>3213707.9435738623</v>
      </c>
      <c r="P30" s="258">
        <f>'DMI SR Data'!H32</f>
        <v>0.12716269153124415</v>
      </c>
    </row>
    <row r="31" spans="2:16" ht="15" customHeight="1" thickBot="1">
      <c r="B31" s="88" t="s">
        <v>406</v>
      </c>
      <c r="C31" s="89">
        <f>'DMI SR Data'!C12</f>
        <v>9163294.7685872316</v>
      </c>
      <c r="D31" s="89">
        <f>'DMI SR Data'!D12</f>
        <v>515916.43739360757</v>
      </c>
      <c r="E31" s="206">
        <f>'DMI SR Data'!E12</f>
        <v>5.9661601196809674E-2</v>
      </c>
      <c r="F31" s="89">
        <f>'DMI SR Data'!F12</f>
        <v>27989757.607457813</v>
      </c>
      <c r="G31" s="89">
        <f>'DMI SR Data'!G12</f>
        <v>2816515.932069134</v>
      </c>
      <c r="H31" s="206">
        <f>'DMI SR Data'!H12</f>
        <v>0.11188530934507251</v>
      </c>
      <c r="I31" s="200"/>
      <c r="J31" s="87" t="s">
        <v>407</v>
      </c>
      <c r="K31" s="242">
        <f>'DMI SR Data'!C33</f>
        <v>2809591.2489708848</v>
      </c>
      <c r="L31" s="229">
        <f>'DMI SR Data'!D33</f>
        <v>210213.63734701602</v>
      </c>
      <c r="M31" s="250">
        <f>'DMI SR Data'!E33</f>
        <v>8.087075783333092E-2</v>
      </c>
      <c r="N31" s="229">
        <f>'DMI SR Data'!F33</f>
        <v>8153634.0638859523</v>
      </c>
      <c r="O31" s="229">
        <f>'DMI SR Data'!G33</f>
        <v>895277.61467978731</v>
      </c>
      <c r="P31" s="251">
        <f>'DMI SR Data'!H33</f>
        <v>0.12334439909984063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408</v>
      </c>
      <c r="K32" s="252">
        <f>'DMI SR Data'!C34</f>
        <v>7035558.6494068205</v>
      </c>
      <c r="L32" s="89">
        <f>'DMI SR Data'!D34</f>
        <v>601556.66066884436</v>
      </c>
      <c r="M32" s="206">
        <f>'DMI SR Data'!E34</f>
        <v>9.349649902530402E-2</v>
      </c>
      <c r="N32" s="89">
        <f>'DMI SR Data'!F34</f>
        <v>20340819.614834402</v>
      </c>
      <c r="O32" s="89">
        <f>'DMI SR Data'!G34</f>
        <v>2326763.9683572277</v>
      </c>
      <c r="P32" s="253">
        <f>'DMI SR Data'!H34</f>
        <v>0.12916380486546622</v>
      </c>
    </row>
    <row r="33" spans="2:16" ht="15" thickBot="1">
      <c r="B33" s="415" t="s">
        <v>38</v>
      </c>
      <c r="C33" s="390" t="s">
        <v>99</v>
      </c>
      <c r="D33" s="388"/>
      <c r="E33" s="389"/>
      <c r="F33" s="401" t="s">
        <v>22</v>
      </c>
      <c r="G33" s="401"/>
      <c r="H33" s="401"/>
      <c r="I33" s="200"/>
      <c r="J33" s="231"/>
      <c r="K33" s="61"/>
      <c r="L33" s="61"/>
      <c r="M33" s="62"/>
      <c r="N33" s="61"/>
      <c r="O33" s="61"/>
      <c r="P33" s="62"/>
    </row>
    <row r="34" spans="2:16" ht="15" customHeight="1" thickBot="1">
      <c r="B34" s="416"/>
      <c r="C34" s="228" t="s">
        <v>19</v>
      </c>
      <c r="D34" s="35" t="s">
        <v>25</v>
      </c>
      <c r="E34" s="35" t="s">
        <v>26</v>
      </c>
      <c r="F34" s="35" t="s">
        <v>19</v>
      </c>
      <c r="G34" s="35" t="s">
        <v>25</v>
      </c>
      <c r="H34" s="35" t="s">
        <v>26</v>
      </c>
      <c r="I34" s="200"/>
      <c r="J34" s="419" t="s">
        <v>430</v>
      </c>
      <c r="K34" s="421" t="s">
        <v>55</v>
      </c>
      <c r="L34" s="422"/>
      <c r="M34" s="423"/>
      <c r="N34" s="421" t="s">
        <v>22</v>
      </c>
      <c r="O34" s="422"/>
      <c r="P34" s="423"/>
    </row>
    <row r="35" spans="2:16" ht="15" customHeight="1" thickBot="1">
      <c r="B35" s="255" t="s">
        <v>431</v>
      </c>
      <c r="C35" s="260">
        <f>'DMI SR Data'!C21</f>
        <v>35883411.187886968</v>
      </c>
      <c r="D35" s="256">
        <f>'DMI SR Data'!D21</f>
        <v>2678213.3026037477</v>
      </c>
      <c r="E35" s="257">
        <f>'DMI SR Data'!E21</f>
        <v>8.0656447579574603E-2</v>
      </c>
      <c r="F35" s="256">
        <f>'DMI SR Data'!F21</f>
        <v>102350393.5947625</v>
      </c>
      <c r="G35" s="256">
        <f>'DMI SR Data'!G21</f>
        <v>11437586.705958158</v>
      </c>
      <c r="H35" s="257">
        <f>'DMI SR Data'!H21</f>
        <v>0.12580831125308337</v>
      </c>
      <c r="I35" s="200"/>
      <c r="J35" s="420"/>
      <c r="K35" s="240" t="s">
        <v>19</v>
      </c>
      <c r="L35" s="37" t="s">
        <v>25</v>
      </c>
      <c r="M35" s="37" t="s">
        <v>26</v>
      </c>
      <c r="N35" s="314" t="s">
        <v>19</v>
      </c>
      <c r="O35" s="314" t="s">
        <v>25</v>
      </c>
      <c r="P35" s="241" t="s">
        <v>26</v>
      </c>
    </row>
    <row r="36" spans="2:16" ht="15" customHeight="1" thickBot="1">
      <c r="B36" s="87" t="s">
        <v>409</v>
      </c>
      <c r="C36" s="229">
        <f>'DMI SR Data'!C22</f>
        <v>2134997.3719930812</v>
      </c>
      <c r="D36" s="82">
        <f>'DMI SR Data'!D22</f>
        <v>153556.06557320966</v>
      </c>
      <c r="E36" s="205">
        <f>'DMI SR Data'!E22</f>
        <v>7.7497155770240522E-2</v>
      </c>
      <c r="F36" s="82">
        <f>'DMI SR Data'!F22</f>
        <v>5867490.1779192798</v>
      </c>
      <c r="G36" s="82">
        <f>'DMI SR Data'!G22</f>
        <v>680217.08006353304</v>
      </c>
      <c r="H36" s="205">
        <f>'DMI SR Data'!H22</f>
        <v>0.13113191984141206</v>
      </c>
      <c r="I36" s="200"/>
      <c r="J36" s="255" t="s">
        <v>144</v>
      </c>
      <c r="K36" s="256">
        <f>'DMI SR Data'!C43</f>
        <v>25534547.382074371</v>
      </c>
      <c r="L36" s="256">
        <f>'DMI SR Data'!D43</f>
        <v>1703295.1950866394</v>
      </c>
      <c r="M36" s="257">
        <f>'DMI SR Data'!E43</f>
        <v>7.1473172358801504E-2</v>
      </c>
      <c r="N36" s="256">
        <f>'DMI SR Data'!F43</f>
        <v>72848119.204271168</v>
      </c>
      <c r="O36" s="256">
        <f>'DMI SR Data'!G43</f>
        <v>6629253.8505450636</v>
      </c>
      <c r="P36" s="258">
        <f>'DMI SR Data'!H43</f>
        <v>0.10011125704333801</v>
      </c>
    </row>
    <row r="37" spans="2:16" ht="15" customHeight="1" thickBot="1">
      <c r="B37" s="87" t="s">
        <v>410</v>
      </c>
      <c r="C37" s="229">
        <f>'DMI SR Data'!C23</f>
        <v>11283258.521251084</v>
      </c>
      <c r="D37" s="82">
        <f>'DMI SR Data'!D23</f>
        <v>749757.92563732155</v>
      </c>
      <c r="E37" s="205">
        <f>'DMI SR Data'!E23</f>
        <v>7.1178419636633142E-2</v>
      </c>
      <c r="F37" s="82">
        <f>'DMI SR Data'!F23</f>
        <v>33080334.586079855</v>
      </c>
      <c r="G37" s="82">
        <f>'DMI SR Data'!G23</f>
        <v>3373793.8038860969</v>
      </c>
      <c r="H37" s="205">
        <f>'DMI SR Data'!H23</f>
        <v>0.11357073947527291</v>
      </c>
      <c r="I37" s="200"/>
      <c r="J37" s="315" t="s">
        <v>483</v>
      </c>
      <c r="K37" s="246">
        <f>'DMI SR Data'!C44</f>
        <v>25534547.382074378</v>
      </c>
      <c r="L37" s="208">
        <f>'DMI SR Data'!D44</f>
        <v>1703295.1950866431</v>
      </c>
      <c r="M37" s="209">
        <f>'DMI SR Data'!E44</f>
        <v>7.1473172358801643E-2</v>
      </c>
      <c r="N37" s="208">
        <f>'DMI SR Data'!F44</f>
        <v>72848353.814271227</v>
      </c>
      <c r="O37" s="208">
        <f>'DMI SR Data'!G44</f>
        <v>6629488.4605451077</v>
      </c>
      <c r="P37" s="210">
        <f>'DMI SR Data'!H44</f>
        <v>0.10011479999139049</v>
      </c>
    </row>
    <row r="38" spans="2:16" ht="15" customHeight="1">
      <c r="B38" s="87" t="s">
        <v>411</v>
      </c>
      <c r="C38" s="229">
        <f>'DMI SR Data'!C24</f>
        <v>3301862.6690265923</v>
      </c>
      <c r="D38" s="82">
        <f>'DMI SR Data'!D24</f>
        <v>320584.050516285</v>
      </c>
      <c r="E38" s="205">
        <f>'DMI SR Data'!E24</f>
        <v>0.10753240187811605</v>
      </c>
      <c r="F38" s="82">
        <f>'DMI SR Data'!F24</f>
        <v>9195941.8720240351</v>
      </c>
      <c r="G38" s="82">
        <f>'DMI SR Data'!G24</f>
        <v>1208464.8944415664</v>
      </c>
      <c r="H38" s="205">
        <f>'DMI SR Data'!H24</f>
        <v>0.15129494555455067</v>
      </c>
      <c r="I38" s="200"/>
      <c r="L38"/>
      <c r="O38"/>
    </row>
    <row r="39" spans="2:16" ht="15" customHeight="1">
      <c r="B39" s="87" t="s">
        <v>412</v>
      </c>
      <c r="C39" s="229">
        <f>'DMI SR Data'!C25</f>
        <v>2695212.5583852115</v>
      </c>
      <c r="D39" s="82">
        <f>'DMI SR Data'!D25</f>
        <v>205673.70184931392</v>
      </c>
      <c r="E39" s="205">
        <f>'DMI SR Data'!E25</f>
        <v>8.2615180441690861E-2</v>
      </c>
      <c r="F39" s="82">
        <f>'DMI SR Data'!F25</f>
        <v>7468754.687382835</v>
      </c>
      <c r="G39" s="82">
        <f>'DMI SR Data'!G25</f>
        <v>896063.81707331911</v>
      </c>
      <c r="H39" s="205">
        <f>'DMI SR Data'!H25</f>
        <v>0.13633134963353638</v>
      </c>
      <c r="I39" s="200"/>
      <c r="L39"/>
      <c r="O39"/>
    </row>
    <row r="40" spans="2:16" ht="15" customHeight="1">
      <c r="B40" s="87" t="s">
        <v>413</v>
      </c>
      <c r="C40" s="229">
        <f>'DMI SR Data'!C26</f>
        <v>6529779.3938003192</v>
      </c>
      <c r="D40" s="82">
        <f>'DMI SR Data'!D26</f>
        <v>467893.59552631434</v>
      </c>
      <c r="E40" s="205">
        <f>'DMI SR Data'!E26</f>
        <v>7.7186144889027308E-2</v>
      </c>
      <c r="F40" s="82">
        <f>'DMI SR Data'!F26</f>
        <v>19013582.476447664</v>
      </c>
      <c r="G40" s="82">
        <f>'DMI SR Data'!G26</f>
        <v>2092502.6069894172</v>
      </c>
      <c r="H40" s="205">
        <f>'DMI SR Data'!H26</f>
        <v>0.1236624744479982</v>
      </c>
      <c r="I40" s="200"/>
      <c r="L40"/>
      <c r="O40"/>
    </row>
    <row r="41" spans="2:16" ht="15" customHeight="1" thickBot="1">
      <c r="B41" s="87" t="s">
        <v>414</v>
      </c>
      <c r="C41" s="229">
        <f>'DMI SR Data'!C27</f>
        <v>5382920.804801207</v>
      </c>
      <c r="D41" s="82">
        <f>'DMI SR Data'!D27</f>
        <v>391313.11341451947</v>
      </c>
      <c r="E41" s="205">
        <f>'DMI SR Data'!E27</f>
        <v>7.8394204354190977E-2</v>
      </c>
      <c r="F41" s="82">
        <f>'DMI SR Data'!F27</f>
        <v>14882082.373707781</v>
      </c>
      <c r="G41" s="82">
        <f>'DMI SR Data'!G27</f>
        <v>1576194.7119771149</v>
      </c>
      <c r="H41" s="205">
        <f>'DMI SR Data'!H27</f>
        <v>0.11845844125908568</v>
      </c>
      <c r="I41" s="200"/>
    </row>
    <row r="42" spans="2:16" ht="15" customHeight="1" thickBot="1">
      <c r="B42" s="87" t="s">
        <v>415</v>
      </c>
      <c r="C42" s="229">
        <f>'DMI SR Data'!C28</f>
        <v>2008587.0584181477</v>
      </c>
      <c r="D42" s="82">
        <f>'DMI SR Data'!D28</f>
        <v>159839.41654208908</v>
      </c>
      <c r="E42" s="205">
        <f>'DMI SR Data'!E28</f>
        <v>8.6458212533479364E-2</v>
      </c>
      <c r="F42" s="82">
        <f>'DMI SR Data'!F28</f>
        <v>5721862.8827717509</v>
      </c>
      <c r="G42" s="82">
        <f>'DMI SR Data'!G28</f>
        <v>699101.65697298758</v>
      </c>
      <c r="H42" s="205">
        <f>'DMI SR Data'!H28</f>
        <v>0.13918671932524732</v>
      </c>
      <c r="I42" s="200"/>
      <c r="J42" s="415" t="s">
        <v>39</v>
      </c>
      <c r="K42" s="402" t="s">
        <v>99</v>
      </c>
      <c r="L42" s="403"/>
      <c r="M42" s="404"/>
      <c r="N42" s="402" t="s">
        <v>22</v>
      </c>
      <c r="O42" s="403"/>
      <c r="P42" s="404"/>
    </row>
    <row r="43" spans="2:16" ht="15" customHeight="1" thickBot="1">
      <c r="B43" s="87" t="s">
        <v>416</v>
      </c>
      <c r="C43" s="229">
        <f>'DMI SR Data'!C29</f>
        <v>885911.50540186954</v>
      </c>
      <c r="D43" s="82">
        <f>'DMI SR Data'!D29</f>
        <v>82332.408659385168</v>
      </c>
      <c r="E43" s="205">
        <f>'DMI SR Data'!E29</f>
        <v>0.10245713084516618</v>
      </c>
      <c r="F43" s="82">
        <f>'DMI SR Data'!F29</f>
        <v>2494963.5008047498</v>
      </c>
      <c r="G43" s="82">
        <f>'DMI SR Data'!G29</f>
        <v>347394.93778718775</v>
      </c>
      <c r="H43" s="205">
        <f>'DMI SR Data'!H29</f>
        <v>0.16176197760087388</v>
      </c>
      <c r="I43" s="200"/>
      <c r="J43" s="416"/>
      <c r="K43" s="35" t="s">
        <v>19</v>
      </c>
      <c r="L43" s="35" t="s">
        <v>25</v>
      </c>
      <c r="M43" s="35" t="s">
        <v>26</v>
      </c>
      <c r="N43" s="35" t="s">
        <v>19</v>
      </c>
      <c r="O43" s="35" t="s">
        <v>25</v>
      </c>
      <c r="P43" s="35" t="s">
        <v>26</v>
      </c>
    </row>
    <row r="44" spans="2:16" ht="15" customHeight="1" thickBot="1">
      <c r="B44" s="230" t="s">
        <v>228</v>
      </c>
      <c r="C44" s="229">
        <f>'DMI SR Data'!C30</f>
        <v>827526.7766977218</v>
      </c>
      <c r="D44" s="82">
        <f>'DMI SR Data'!D30</f>
        <v>58340.129367502639</v>
      </c>
      <c r="E44" s="205">
        <f>'DMI SR Data'!E30</f>
        <v>7.584651861807043E-2</v>
      </c>
      <c r="F44" s="82">
        <f>'DMI SR Data'!F30</f>
        <v>2269382.9203166468</v>
      </c>
      <c r="G44" s="82">
        <f>'DMI SR Data'!G30</f>
        <v>238923.73890687036</v>
      </c>
      <c r="H44" s="205">
        <f>'DMI SR Data'!H30</f>
        <v>0.11766980646268507</v>
      </c>
      <c r="I44" s="200"/>
      <c r="J44" s="255" t="s">
        <v>432</v>
      </c>
      <c r="K44" s="256">
        <f>'DMI SR Data'!C41</f>
        <v>32885570.294283286</v>
      </c>
      <c r="L44" s="256">
        <f>'DMI SR Data'!D41</f>
        <v>2137413.390831884</v>
      </c>
      <c r="M44" s="257">
        <f>'DMI SR Data'!E41</f>
        <v>6.9513545073394786E-2</v>
      </c>
      <c r="N44" s="256">
        <f>'DMI SR Data'!F41</f>
        <v>101756463.10024059</v>
      </c>
      <c r="O44" s="256">
        <f>'DMI SR Data'!G41</f>
        <v>11479328.412883863</v>
      </c>
      <c r="P44" s="258">
        <f>'DMI SR Data'!H41</f>
        <v>0.1271565435992015</v>
      </c>
    </row>
    <row r="45" spans="2:16" ht="15" customHeight="1" thickBot="1">
      <c r="B45" s="88" t="s">
        <v>417</v>
      </c>
      <c r="C45" s="89">
        <f>'DMI SR Data'!C31</f>
        <v>833354.5281116179</v>
      </c>
      <c r="D45" s="89">
        <f>'DMI SR Data'!D31</f>
        <v>88922.895517797791</v>
      </c>
      <c r="E45" s="206">
        <f>'DMI SR Data'!E31</f>
        <v>0.11945072136169725</v>
      </c>
      <c r="F45" s="89">
        <f>'DMI SR Data'!F31</f>
        <v>2358393.1901648664</v>
      </c>
      <c r="G45" s="89">
        <f>'DMI SR Data'!G31</f>
        <v>327324.53071702505</v>
      </c>
      <c r="H45" s="206">
        <f>'DMI SR Data'!H31</f>
        <v>0.16115877185855956</v>
      </c>
      <c r="I45" s="200"/>
      <c r="J45" s="255" t="s">
        <v>433</v>
      </c>
      <c r="K45" s="256">
        <f>'DMI SR Data'!C45</f>
        <v>1714148.67857156</v>
      </c>
      <c r="L45" s="256">
        <f>'DMI SR Data'!D45</f>
        <v>104093.30869130441</v>
      </c>
      <c r="M45" s="257">
        <f>'DMI SR Data'!E45</f>
        <v>6.4652005538819529E-2</v>
      </c>
      <c r="N45" s="256">
        <f>'DMI SR Data'!F45</f>
        <v>5394225.8430981068</v>
      </c>
      <c r="O45" s="256">
        <f>'DMI SR Data'!G45</f>
        <v>571225.530301366</v>
      </c>
      <c r="P45" s="258">
        <f>'DMI SR Data'!H45</f>
        <v>0.11843779665237596</v>
      </c>
    </row>
    <row r="46" spans="2:16" ht="15" thickBot="1">
      <c r="B46" s="231"/>
      <c r="C46" s="61"/>
      <c r="D46" s="61"/>
      <c r="E46" s="62"/>
      <c r="F46" s="61"/>
      <c r="G46" s="61"/>
      <c r="H46" s="62"/>
      <c r="I46" s="200"/>
      <c r="J46" s="255" t="s">
        <v>434</v>
      </c>
      <c r="K46" s="256">
        <f>'DMI SR Data'!C47</f>
        <v>6309852.806794988</v>
      </c>
      <c r="L46" s="256">
        <f>'DMI SR Data'!D47</f>
        <v>449841.49711806513</v>
      </c>
      <c r="M46" s="257">
        <f>'DMI SR Data'!E47</f>
        <v>7.6764612446262676E-2</v>
      </c>
      <c r="N46" s="256">
        <f>'DMI SR Data'!F47</f>
        <v>17889810.139616586</v>
      </c>
      <c r="O46" s="256">
        <f>'DMI SR Data'!G47</f>
        <v>2156077.3471864983</v>
      </c>
      <c r="P46" s="258">
        <f>'DMI SR Data'!H47</f>
        <v>0.13703533520181835</v>
      </c>
    </row>
    <row r="47" spans="2:16" ht="15" customHeight="1" thickBot="1">
      <c r="B47" s="231"/>
      <c r="C47" s="61"/>
      <c r="D47" s="61"/>
      <c r="E47" s="62"/>
      <c r="F47" s="61"/>
      <c r="G47" s="61"/>
      <c r="H47" s="62"/>
      <c r="I47" s="219"/>
      <c r="J47" s="255" t="s">
        <v>435</v>
      </c>
      <c r="K47" s="256">
        <f>'DMI SR Data'!C49</f>
        <v>4259110.9939425783</v>
      </c>
      <c r="L47" s="256">
        <f>'DMI SR Data'!D49</f>
        <v>418917.0662309113</v>
      </c>
      <c r="M47" s="257">
        <f>'DMI SR Data'!E49</f>
        <v>0.10908747686097711</v>
      </c>
      <c r="N47" s="256">
        <f>'DMI SR Data'!F49</f>
        <v>12685873.420825148</v>
      </c>
      <c r="O47" s="256">
        <f>'DMI SR Data'!G49</f>
        <v>1551834.8974425849</v>
      </c>
      <c r="P47" s="258">
        <f>'DMI SR Data'!H49</f>
        <v>0.13937753980135606</v>
      </c>
    </row>
    <row r="48" spans="2:16" ht="15" customHeight="1" thickBot="1">
      <c r="B48" s="231"/>
      <c r="C48" s="61"/>
      <c r="D48" s="61"/>
      <c r="E48" s="62"/>
      <c r="F48" s="61"/>
      <c r="G48" s="61"/>
      <c r="H48" s="62"/>
      <c r="I48" s="34"/>
      <c r="J48" s="255" t="s">
        <v>436</v>
      </c>
      <c r="K48" s="256">
        <f>'DMI SR Data'!C51</f>
        <v>9882020.5061552897</v>
      </c>
      <c r="L48" s="256">
        <f>'DMI SR Data'!D51</f>
        <v>686939.48744490743</v>
      </c>
      <c r="M48" s="257">
        <f>'DMI SR Data'!E51</f>
        <v>7.4707279473351637E-2</v>
      </c>
      <c r="N48" s="256">
        <f>'DMI SR Data'!F51</f>
        <v>28968394.63377063</v>
      </c>
      <c r="O48" s="256">
        <f>'DMI SR Data'!G51</f>
        <v>3537438.9051301591</v>
      </c>
      <c r="P48" s="258">
        <f>'DMI SR Data'!H51</f>
        <v>0.13909972330085407</v>
      </c>
    </row>
    <row r="49" spans="2:16" ht="15" customHeight="1" thickBot="1">
      <c r="B49" s="231"/>
      <c r="C49" s="61"/>
      <c r="D49" s="61"/>
      <c r="E49" s="62"/>
      <c r="F49" s="61"/>
      <c r="G49" s="61"/>
      <c r="H49" s="62"/>
      <c r="I49" s="36"/>
      <c r="J49" s="255" t="s">
        <v>437</v>
      </c>
      <c r="K49" s="256">
        <f>'DMI SR Data'!C53</f>
        <v>7821502.8296116535</v>
      </c>
      <c r="L49" s="256">
        <f>'DMI SR Data'!D53</f>
        <v>583254.65161780734</v>
      </c>
      <c r="M49" s="257">
        <f>'DMI SR Data'!E53</f>
        <v>8.057953212920399E-2</v>
      </c>
      <c r="N49" s="256">
        <f>'DMI SR Data'!F53</f>
        <v>23996721.391158056</v>
      </c>
      <c r="O49" s="256">
        <f>'DMI SR Data'!G53</f>
        <v>2617545.4899608269</v>
      </c>
      <c r="P49" s="258">
        <f>'DMI SR Data'!H53</f>
        <v>0.122434349296609</v>
      </c>
    </row>
    <row r="50" spans="2:16" ht="15" customHeight="1" thickBot="1">
      <c r="B50" s="231"/>
      <c r="C50" s="61"/>
      <c r="D50" s="61"/>
      <c r="E50" s="62"/>
      <c r="F50" s="61"/>
      <c r="G50" s="61"/>
      <c r="H50" s="62"/>
      <c r="I50" s="34"/>
      <c r="J50" s="255" t="s">
        <v>438</v>
      </c>
      <c r="K50" s="256">
        <f>'DMI SR Data'!C55</f>
        <v>5925461.5873370962</v>
      </c>
      <c r="L50" s="256">
        <f>'DMI SR Data'!D55</f>
        <v>476096.48846926726</v>
      </c>
      <c r="M50" s="257">
        <f>'DMI SR Data'!E55</f>
        <v>8.7367331759103828E-2</v>
      </c>
      <c r="N50" s="256">
        <f>'DMI SR Data'!F55</f>
        <v>16703033.549638635</v>
      </c>
      <c r="O50" s="256">
        <f>'DMI SR Data'!G55</f>
        <v>2031764.8472675048</v>
      </c>
      <c r="P50" s="258">
        <f>'DMI SR Data'!H55</f>
        <v>0.13848596794762108</v>
      </c>
    </row>
    <row r="51" spans="2:16" ht="15" customHeight="1">
      <c r="B51" s="231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31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19"/>
      <c r="K55" s="219"/>
      <c r="L55" s="219"/>
      <c r="M55" s="219"/>
      <c r="N55" s="219"/>
      <c r="O55" s="219"/>
      <c r="P55" s="219"/>
    </row>
    <row r="56" spans="2:16" ht="16" thickBot="1">
      <c r="B56" s="219" t="str">
        <f>'HOME PAGE'!H6</f>
        <v>LATEST 52 WEEKS ENDING 11-30-2025</v>
      </c>
      <c r="C56" s="219"/>
      <c r="D56" s="219"/>
      <c r="E56" s="219"/>
      <c r="F56" s="219"/>
      <c r="G56" s="219"/>
      <c r="H56" s="219"/>
      <c r="I56" s="34"/>
      <c r="J56" s="415" t="s">
        <v>418</v>
      </c>
      <c r="K56" s="387" t="s">
        <v>99</v>
      </c>
      <c r="L56" s="388"/>
      <c r="M56" s="389"/>
      <c r="N56" s="402" t="s">
        <v>22</v>
      </c>
      <c r="O56" s="403"/>
      <c r="P56" s="404"/>
    </row>
    <row r="57" spans="2:16" ht="15" thickBot="1">
      <c r="B57" s="418" t="s">
        <v>36</v>
      </c>
      <c r="C57" s="387" t="s">
        <v>99</v>
      </c>
      <c r="D57" s="388"/>
      <c r="E57" s="389"/>
      <c r="F57" s="401" t="s">
        <v>22</v>
      </c>
      <c r="G57" s="401"/>
      <c r="H57" s="401"/>
      <c r="I57" s="34"/>
      <c r="J57" s="416"/>
      <c r="K57" s="35" t="s">
        <v>19</v>
      </c>
      <c r="L57" s="35" t="s">
        <v>25</v>
      </c>
      <c r="M57" s="35" t="s">
        <v>26</v>
      </c>
      <c r="N57" s="35" t="s">
        <v>19</v>
      </c>
      <c r="O57" s="35" t="s">
        <v>25</v>
      </c>
      <c r="P57" s="35" t="s">
        <v>26</v>
      </c>
    </row>
    <row r="58" spans="2:16" ht="15" thickBot="1">
      <c r="B58" s="418"/>
      <c r="C58" s="35" t="s">
        <v>19</v>
      </c>
      <c r="D58" s="35" t="s">
        <v>25</v>
      </c>
      <c r="E58" s="35" t="s">
        <v>26</v>
      </c>
      <c r="F58" s="35" t="s">
        <v>19</v>
      </c>
      <c r="G58" s="35" t="s">
        <v>25</v>
      </c>
      <c r="H58" s="35" t="s">
        <v>26</v>
      </c>
      <c r="I58" s="34"/>
      <c r="J58" s="255" t="s">
        <v>418</v>
      </c>
      <c r="K58" s="256">
        <f>'DMI SR Data'!C126</f>
        <v>666619807.58401406</v>
      </c>
      <c r="L58" s="256">
        <f>'DMI SR Data'!D126</f>
        <v>46244340.331106782</v>
      </c>
      <c r="M58" s="257">
        <f>'DMI SR Data'!E126</f>
        <v>7.4542503326061479E-2</v>
      </c>
      <c r="N58" s="256">
        <f>'DMI SR Data'!F126</f>
        <v>2036124065.4513426</v>
      </c>
      <c r="O58" s="256">
        <f>'DMI SR Data'!G126</f>
        <v>218610274.27665472</v>
      </c>
      <c r="P58" s="258">
        <f>'DMI SR Data'!H126</f>
        <v>0.12027984345327221</v>
      </c>
    </row>
    <row r="59" spans="2:16" ht="15" thickBot="1">
      <c r="B59" s="255" t="s">
        <v>419</v>
      </c>
      <c r="C59" s="256">
        <f>'DMI SR Data'!C132</f>
        <v>177725186.80597955</v>
      </c>
      <c r="D59" s="256">
        <f>'DMI SR Data'!D132</f>
        <v>17897168.318165302</v>
      </c>
      <c r="E59" s="257">
        <f>'DMI SR Data'!E132</f>
        <v>0.11197766503956147</v>
      </c>
      <c r="F59" s="256">
        <f>'DMI SR Data'!F132</f>
        <v>495675859.32324058</v>
      </c>
      <c r="G59" s="256">
        <f>'DMI SR Data'!G132</f>
        <v>68830077.665682673</v>
      </c>
      <c r="H59" s="257">
        <f>'DMI SR Data'!H132</f>
        <v>0.16125280048076573</v>
      </c>
      <c r="I59" s="34"/>
      <c r="J59" s="87" t="s">
        <v>384</v>
      </c>
      <c r="K59" s="242">
        <f>'DMI SR Data'!C127</f>
        <v>183377067.73468703</v>
      </c>
      <c r="L59" s="243">
        <f>'DMI SR Data'!D127</f>
        <v>13440014.826349139</v>
      </c>
      <c r="M59" s="244">
        <f>'DMI SR Data'!E127</f>
        <v>7.9088195283688545E-2</v>
      </c>
      <c r="N59" s="243">
        <f>'DMI SR Data'!F127</f>
        <v>540123707.31488383</v>
      </c>
      <c r="O59" s="243">
        <f>'DMI SR Data'!G127</f>
        <v>60426061.315267444</v>
      </c>
      <c r="P59" s="245">
        <f>'DMI SR Data'!H127</f>
        <v>0.1259669748625695</v>
      </c>
    </row>
    <row r="60" spans="2:16">
      <c r="B60" s="87" t="s">
        <v>383</v>
      </c>
      <c r="C60" s="82">
        <f>'DMI SR Data'!C133</f>
        <v>158949933.17803878</v>
      </c>
      <c r="D60" s="82">
        <f>'DMI SR Data'!D133</f>
        <v>16031050.482291579</v>
      </c>
      <c r="E60" s="205">
        <f>'DMI SR Data'!E133</f>
        <v>0.11216887635778174</v>
      </c>
      <c r="F60" s="82">
        <f>'DMI SR Data'!F133</f>
        <v>444188991.17955697</v>
      </c>
      <c r="G60" s="82">
        <f>'DMI SR Data'!G133</f>
        <v>61681744.189725399</v>
      </c>
      <c r="H60" s="205">
        <f>'DMI SR Data'!H133</f>
        <v>0.16125640670898223</v>
      </c>
      <c r="I60" s="34"/>
      <c r="J60" s="87" t="s">
        <v>386</v>
      </c>
      <c r="K60" s="242">
        <f>'DMI SR Data'!C128</f>
        <v>145123211.53976163</v>
      </c>
      <c r="L60" s="243">
        <f>'DMI SR Data'!D128</f>
        <v>9444652.6027899384</v>
      </c>
      <c r="M60" s="244">
        <f>'DMI SR Data'!E128</f>
        <v>6.9610502033540689E-2</v>
      </c>
      <c r="N60" s="243">
        <f>'DMI SR Data'!F128</f>
        <v>448154763.78798789</v>
      </c>
      <c r="O60" s="243">
        <f>'DMI SR Data'!G128</f>
        <v>48917892.420961201</v>
      </c>
      <c r="P60" s="245">
        <f>'DMI SR Data'!H128</f>
        <v>0.12252849355687384</v>
      </c>
    </row>
    <row r="61" spans="2:16" ht="15" thickBot="1">
      <c r="B61" s="88" t="s">
        <v>385</v>
      </c>
      <c r="C61" s="89">
        <f>'DMI SR Data'!C134</f>
        <v>18775253.627942674</v>
      </c>
      <c r="D61" s="89">
        <f>'DMI SR Data'!D134</f>
        <v>1866117.8358737379</v>
      </c>
      <c r="E61" s="206">
        <f>'DMI SR Data'!E134</f>
        <v>0.11036151455765245</v>
      </c>
      <c r="F61" s="89">
        <f>'DMI SR Data'!F134</f>
        <v>51488387.299956933</v>
      </c>
      <c r="G61" s="89">
        <f>'DMI SR Data'!G134</f>
        <v>7149852.6322305948</v>
      </c>
      <c r="H61" s="206">
        <f>'DMI SR Data'!H134</f>
        <v>0.16125595231803894</v>
      </c>
      <c r="I61" s="34"/>
      <c r="J61" s="87" t="s">
        <v>387</v>
      </c>
      <c r="K61" s="242">
        <f>'DMI SR Data'!C129</f>
        <v>237721784.44268793</v>
      </c>
      <c r="L61" s="243">
        <f>'DMI SR Data'!D129</f>
        <v>15991077.21326524</v>
      </c>
      <c r="M61" s="244">
        <f>'DMI SR Data'!E129</f>
        <v>7.2119362325036115E-2</v>
      </c>
      <c r="N61" s="243">
        <f>'DMI SR Data'!F129</f>
        <v>748486535.66482639</v>
      </c>
      <c r="O61" s="243">
        <f>'DMI SR Data'!G129</f>
        <v>76287859.425375819</v>
      </c>
      <c r="P61" s="245">
        <f>'DMI SR Data'!H129</f>
        <v>0.1134900470976241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388</v>
      </c>
      <c r="K62" s="242">
        <f>'DMI SR Data'!C130</f>
        <v>14925051.258911787</v>
      </c>
      <c r="L62" s="243">
        <f>'DMI SR Data'!D130</f>
        <v>1237875.7842175942</v>
      </c>
      <c r="M62" s="244">
        <f>'DMI SR Data'!E130</f>
        <v>9.0440557769297658E-2</v>
      </c>
      <c r="N62" s="243">
        <f>'DMI SR Data'!F130</f>
        <v>44621664.916321449</v>
      </c>
      <c r="O62" s="243">
        <f>'DMI SR Data'!G130</f>
        <v>5441527.9695719108</v>
      </c>
      <c r="P62" s="245">
        <f>'DMI SR Data'!H130</f>
        <v>0.13888486344413736</v>
      </c>
    </row>
    <row r="63" spans="2:16" ht="15" thickBot="1">
      <c r="B63" s="415" t="s">
        <v>37</v>
      </c>
      <c r="C63" s="387" t="s">
        <v>99</v>
      </c>
      <c r="D63" s="388"/>
      <c r="E63" s="389"/>
      <c r="F63" s="401" t="s">
        <v>22</v>
      </c>
      <c r="G63" s="401"/>
      <c r="H63" s="401"/>
      <c r="I63" s="34"/>
      <c r="J63" s="88" t="s">
        <v>484</v>
      </c>
      <c r="K63" s="246">
        <f>'DMI SR Data'!C131</f>
        <v>85472692.607984871</v>
      </c>
      <c r="L63" s="247">
        <f>'DMI SR Data'!D131</f>
        <v>6130719.9044843912</v>
      </c>
      <c r="M63" s="248">
        <f>'DMI SR Data'!E131</f>
        <v>7.7269567362470065E-2</v>
      </c>
      <c r="N63" s="247">
        <f>'DMI SR Data'!F131</f>
        <v>254743933.21462399</v>
      </c>
      <c r="O63" s="247">
        <f>'DMI SR Data'!G131</f>
        <v>27543472.592779338</v>
      </c>
      <c r="P63" s="249">
        <f>'DMI SR Data'!H131</f>
        <v>0.12122982725208047</v>
      </c>
    </row>
    <row r="64" spans="2:16" ht="15" thickBot="1">
      <c r="B64" s="416"/>
      <c r="C64" s="35" t="s">
        <v>19</v>
      </c>
      <c r="D64" s="35" t="s">
        <v>25</v>
      </c>
      <c r="E64" s="35" t="s">
        <v>26</v>
      </c>
      <c r="F64" s="35" t="s">
        <v>19</v>
      </c>
      <c r="G64" s="35" t="s">
        <v>25</v>
      </c>
      <c r="H64" s="35" t="s">
        <v>26</v>
      </c>
      <c r="I64" s="34"/>
    </row>
    <row r="65" spans="2:16" ht="15" thickBot="1">
      <c r="B65" s="255" t="s">
        <v>420</v>
      </c>
      <c r="C65" s="256">
        <f>'DMI SR Data'!C64</f>
        <v>1041538.1710138149</v>
      </c>
      <c r="D65" s="256">
        <f>'DMI SR Data'!D64</f>
        <v>62490.88924677961</v>
      </c>
      <c r="E65" s="257">
        <f>'DMI SR Data'!E64</f>
        <v>6.3828264896454046E-2</v>
      </c>
      <c r="F65" s="256">
        <f>'DMI SR Data'!F64</f>
        <v>3192652.6165402592</v>
      </c>
      <c r="G65" s="256">
        <f>'DMI SR Data'!G64</f>
        <v>307567.50981834251</v>
      </c>
      <c r="H65" s="258">
        <f>'DMI SR Data'!H64</f>
        <v>0.10660604399563312</v>
      </c>
      <c r="I65" s="34"/>
      <c r="J65" s="415" t="s">
        <v>421</v>
      </c>
      <c r="K65" s="387" t="s">
        <v>99</v>
      </c>
      <c r="L65" s="388"/>
      <c r="M65" s="389"/>
      <c r="N65" s="402" t="s">
        <v>22</v>
      </c>
      <c r="O65" s="403"/>
      <c r="P65" s="404"/>
    </row>
    <row r="66" spans="2:16" ht="15" thickBot="1">
      <c r="B66" s="87" t="s">
        <v>389</v>
      </c>
      <c r="C66" s="229">
        <f>'DMI SR Data'!C65</f>
        <v>6080706.6773148794</v>
      </c>
      <c r="D66" s="229">
        <f>'DMI SR Data'!D65</f>
        <v>279626.3864366943</v>
      </c>
      <c r="E66" s="250">
        <f>'DMI SR Data'!E65</f>
        <v>4.8202467887987745E-2</v>
      </c>
      <c r="F66" s="229">
        <f>'DMI SR Data'!F65</f>
        <v>18728004.31830119</v>
      </c>
      <c r="G66" s="229">
        <f>'DMI SR Data'!G65</f>
        <v>1624034.9514740109</v>
      </c>
      <c r="H66" s="251">
        <f>'DMI SR Data'!H65</f>
        <v>9.4950763570928493E-2</v>
      </c>
      <c r="I66" s="34"/>
      <c r="J66" s="416"/>
      <c r="K66" s="35" t="s">
        <v>19</v>
      </c>
      <c r="L66" s="35" t="s">
        <v>25</v>
      </c>
      <c r="M66" s="35" t="s">
        <v>26</v>
      </c>
      <c r="N66" s="35" t="s">
        <v>19</v>
      </c>
      <c r="O66" s="35" t="s">
        <v>25</v>
      </c>
      <c r="P66" s="35" t="s">
        <v>26</v>
      </c>
    </row>
    <row r="67" spans="2:16" ht="15" thickBot="1">
      <c r="B67" s="87" t="s">
        <v>390</v>
      </c>
      <c r="C67" s="229">
        <f>'DMI SR Data'!C66</f>
        <v>12538753.058213351</v>
      </c>
      <c r="D67" s="229">
        <f>'DMI SR Data'!D66</f>
        <v>829911.02227524295</v>
      </c>
      <c r="E67" s="250">
        <f>'DMI SR Data'!E66</f>
        <v>7.0879000649934965E-2</v>
      </c>
      <c r="F67" s="229">
        <f>'DMI SR Data'!F66</f>
        <v>36137847.69978825</v>
      </c>
      <c r="G67" s="229">
        <f>'DMI SR Data'!G66</f>
        <v>3979357.2113054693</v>
      </c>
      <c r="H67" s="251">
        <f>'DMI SR Data'!H66</f>
        <v>0.12374203984265472</v>
      </c>
      <c r="I67" s="34"/>
      <c r="J67" s="255" t="s">
        <v>423</v>
      </c>
      <c r="K67" s="256">
        <f>'DMI SR Data'!C123</f>
        <v>76294176.282224685</v>
      </c>
      <c r="L67" s="256">
        <f>'DMI SR Data'!D123</f>
        <v>7769682.5175964832</v>
      </c>
      <c r="M67" s="257">
        <f>'DMI SR Data'!E123</f>
        <v>0.11338547854558732</v>
      </c>
      <c r="N67" s="256">
        <f>'DMI SR Data'!F123</f>
        <v>212263055.05025387</v>
      </c>
      <c r="O67" s="256">
        <f>'DMI SR Data'!G123</f>
        <v>29903220.055326819</v>
      </c>
      <c r="P67" s="258">
        <f>'DMI SR Data'!H123</f>
        <v>0.16397920110071759</v>
      </c>
    </row>
    <row r="68" spans="2:16">
      <c r="B68" s="87" t="s">
        <v>422</v>
      </c>
      <c r="C68" s="229">
        <f>'DMI SR Data'!C67</f>
        <v>11218462.751755435</v>
      </c>
      <c r="D68" s="229">
        <f>'DMI SR Data'!D67</f>
        <v>729553.06203395501</v>
      </c>
      <c r="E68" s="250">
        <f>'DMI SR Data'!E67</f>
        <v>6.9554709079903174E-2</v>
      </c>
      <c r="F68" s="229">
        <f>'DMI SR Data'!F67</f>
        <v>32403605.5585334</v>
      </c>
      <c r="G68" s="229">
        <f>'DMI SR Data'!G67</f>
        <v>3530540.6615502238</v>
      </c>
      <c r="H68" s="251">
        <f>'DMI SR Data'!H67</f>
        <v>0.12227800111096328</v>
      </c>
      <c r="I68" s="34"/>
      <c r="J68" s="87" t="s">
        <v>392</v>
      </c>
      <c r="K68" s="242">
        <f>'DMI SR Data'!C124</f>
        <v>25065830.847876951</v>
      </c>
      <c r="L68" s="229">
        <f>'DMI SR Data'!D124</f>
        <v>2444509.018489562</v>
      </c>
      <c r="M68" s="250">
        <f>'DMI SR Data'!E124</f>
        <v>0.10806216528487284</v>
      </c>
      <c r="N68" s="229">
        <f>'DMI SR Data'!F124</f>
        <v>71550587.519927934</v>
      </c>
      <c r="O68" s="229">
        <f>'DMI SR Data'!G124</f>
        <v>9946018.9990869612</v>
      </c>
      <c r="P68" s="251">
        <f>'DMI SR Data'!H124</f>
        <v>0.16144937360809855</v>
      </c>
    </row>
    <row r="69" spans="2:16" ht="15" thickBot="1">
      <c r="B69" s="87" t="s">
        <v>391</v>
      </c>
      <c r="C69" s="229">
        <f>'DMI SR Data'!C68</f>
        <v>1320290.3064579102</v>
      </c>
      <c r="D69" s="229">
        <f>'DMI SR Data'!D68</f>
        <v>100357.96024129028</v>
      </c>
      <c r="E69" s="250">
        <f>'DMI SR Data'!E68</f>
        <v>8.2265185075656638E-2</v>
      </c>
      <c r="F69" s="229">
        <f>'DMI SR Data'!F68</f>
        <v>3735761.2975279717</v>
      </c>
      <c r="G69" s="229">
        <f>'DMI SR Data'!G68</f>
        <v>450335.70602835435</v>
      </c>
      <c r="H69" s="251">
        <f>'DMI SR Data'!H68</f>
        <v>0.13707073664779018</v>
      </c>
      <c r="I69" s="34"/>
      <c r="J69" s="207" t="s">
        <v>393</v>
      </c>
      <c r="K69" s="252">
        <f>'DMI SR Data'!C125</f>
        <v>51228345.434347838</v>
      </c>
      <c r="L69" s="89">
        <f>'DMI SR Data'!D125</f>
        <v>5325173.4991070181</v>
      </c>
      <c r="M69" s="206">
        <f>'DMI SR Data'!E125</f>
        <v>0.11600883500207033</v>
      </c>
      <c r="N69" s="89">
        <f>'DMI SR Data'!F125</f>
        <v>140716146.90407225</v>
      </c>
      <c r="O69" s="89">
        <f>'DMI SR Data'!G125</f>
        <v>19960880.429986224</v>
      </c>
      <c r="P69" s="253">
        <f>'DMI SR Data'!H125</f>
        <v>0.16530028886375578</v>
      </c>
    </row>
    <row r="70" spans="2:16" ht="15" thickBot="1">
      <c r="B70" s="87" t="s">
        <v>424</v>
      </c>
      <c r="C70" s="229">
        <f>'DMI SR Data'!C69</f>
        <v>309176584.11566573</v>
      </c>
      <c r="D70" s="229">
        <f>'DMI SR Data'!D69</f>
        <v>20638766.214960515</v>
      </c>
      <c r="E70" s="250">
        <f>'DMI SR Data'!E69</f>
        <v>7.1528808130319171E-2</v>
      </c>
      <c r="F70" s="229">
        <f>'DMI SR Data'!F69</f>
        <v>924746694.81187487</v>
      </c>
      <c r="G70" s="229">
        <f>'DMI SR Data'!G69</f>
        <v>97743649.208707571</v>
      </c>
      <c r="H70" s="251">
        <f>'DMI SR Data'!H69</f>
        <v>0.118190192561406</v>
      </c>
      <c r="I70" s="34"/>
    </row>
    <row r="71" spans="2:16" ht="15" thickBot="1">
      <c r="B71" s="87" t="s">
        <v>394</v>
      </c>
      <c r="C71" s="229">
        <f>'DMI SR Data'!C70</f>
        <v>672349600.64084363</v>
      </c>
      <c r="D71" s="229">
        <f>'DMI SR Data'!D70</f>
        <v>62442341.35931778</v>
      </c>
      <c r="E71" s="250">
        <f>'DMI SR Data'!E70</f>
        <v>0.10238005927798795</v>
      </c>
      <c r="F71" s="229">
        <f>'DMI SR Data'!F70</f>
        <v>1935530125.8151698</v>
      </c>
      <c r="G71" s="229">
        <f>'DMI SR Data'!G70</f>
        <v>261495673.64945555</v>
      </c>
      <c r="H71" s="251">
        <f>'DMI SR Data'!H70</f>
        <v>0.15620686498486105</v>
      </c>
      <c r="I71" s="34"/>
      <c r="J71" s="415" t="s">
        <v>425</v>
      </c>
      <c r="K71" s="387" t="s">
        <v>99</v>
      </c>
      <c r="L71" s="388"/>
      <c r="M71" s="389"/>
      <c r="N71" s="402" t="s">
        <v>22</v>
      </c>
      <c r="O71" s="403"/>
      <c r="P71" s="404"/>
    </row>
    <row r="72" spans="2:16" ht="15" thickBot="1">
      <c r="B72" s="88" t="s">
        <v>395</v>
      </c>
      <c r="C72" s="208">
        <f>'DMI SR Data'!C71</f>
        <v>50288221.736048073</v>
      </c>
      <c r="D72" s="208">
        <f>'DMI SR Data'!D71</f>
        <v>4563017.9855728149</v>
      </c>
      <c r="E72" s="209">
        <f>'DMI SR Data'!E71</f>
        <v>9.9792184863153763E-2</v>
      </c>
      <c r="F72" s="208">
        <f>'DMI SR Data'!F71</f>
        <v>140065667.78067788</v>
      </c>
      <c r="G72" s="208">
        <f>'DMI SR Data'!G71</f>
        <v>18967730.66850619</v>
      </c>
      <c r="H72" s="210">
        <f>'DMI SR Data'!H71</f>
        <v>0.15663132767436483</v>
      </c>
      <c r="I72" s="34"/>
      <c r="J72" s="416"/>
      <c r="K72" s="35" t="s">
        <v>19</v>
      </c>
      <c r="L72" s="35" t="s">
        <v>25</v>
      </c>
      <c r="M72" s="35" t="s">
        <v>26</v>
      </c>
      <c r="N72" s="35" t="s">
        <v>19</v>
      </c>
      <c r="O72" s="35" t="s">
        <v>25</v>
      </c>
      <c r="P72" s="35" t="s">
        <v>26</v>
      </c>
    </row>
    <row r="73" spans="2:16" ht="15" thickBot="1">
      <c r="B73" s="231"/>
      <c r="C73" s="61"/>
      <c r="D73" s="61"/>
      <c r="E73" s="62"/>
      <c r="F73" s="61"/>
      <c r="G73" s="61"/>
      <c r="H73" s="62"/>
      <c r="I73" s="34"/>
      <c r="J73" s="255" t="s">
        <v>426</v>
      </c>
      <c r="K73" s="256">
        <f>'DMI SR Data'!C101</f>
        <v>244694507.46056303</v>
      </c>
      <c r="L73" s="256">
        <f>'DMI SR Data'!D101</f>
        <v>17215704.966580272</v>
      </c>
      <c r="M73" s="257">
        <f>'DMI SR Data'!E101</f>
        <v>7.5680480017630031E-2</v>
      </c>
      <c r="N73" s="256">
        <f>'DMI SR Data'!F101</f>
        <v>777151337.93660724</v>
      </c>
      <c r="O73" s="256">
        <f>'DMI SR Data'!G101</f>
        <v>79897521.722479582</v>
      </c>
      <c r="P73" s="257">
        <f>'DMI SR Data'!H101</f>
        <v>0.11458886256987216</v>
      </c>
    </row>
    <row r="74" spans="2:16" ht="15" thickBot="1">
      <c r="B74" s="418" t="s">
        <v>130</v>
      </c>
      <c r="C74" s="387" t="s">
        <v>99</v>
      </c>
      <c r="D74" s="388"/>
      <c r="E74" s="389"/>
      <c r="F74" s="401" t="s">
        <v>22</v>
      </c>
      <c r="G74" s="401"/>
      <c r="H74" s="401"/>
      <c r="I74" s="34"/>
      <c r="J74" s="87" t="s">
        <v>396</v>
      </c>
      <c r="K74" s="82">
        <f>'DMI SR Data'!C102</f>
        <v>61122120.284255184</v>
      </c>
      <c r="L74" s="82">
        <f>'DMI SR Data'!D102</f>
        <v>4155238.4348504543</v>
      </c>
      <c r="M74" s="205">
        <f>'DMI SR Data'!E102</f>
        <v>7.2941300277502799E-2</v>
      </c>
      <c r="N74" s="82">
        <f>'DMI SR Data'!F102</f>
        <v>195410128.68298328</v>
      </c>
      <c r="O74" s="82">
        <f>'DMI SR Data'!G102</f>
        <v>20154611.261410594</v>
      </c>
      <c r="P74" s="205">
        <f>'DMI SR Data'!H102</f>
        <v>0.11500129387041887</v>
      </c>
    </row>
    <row r="75" spans="2:16" ht="15" thickBot="1">
      <c r="B75" s="418"/>
      <c r="C75" s="37" t="s">
        <v>19</v>
      </c>
      <c r="D75" s="37" t="s">
        <v>25</v>
      </c>
      <c r="E75" s="37" t="s">
        <v>26</v>
      </c>
      <c r="F75" s="37" t="s">
        <v>19</v>
      </c>
      <c r="G75" s="37" t="s">
        <v>25</v>
      </c>
      <c r="H75" s="37" t="s">
        <v>26</v>
      </c>
      <c r="I75" s="34"/>
      <c r="J75" s="87" t="s">
        <v>397</v>
      </c>
      <c r="K75" s="82">
        <f>'DMI SR Data'!C103</f>
        <v>124731796.20405939</v>
      </c>
      <c r="L75" s="82">
        <f>'DMI SR Data'!D103</f>
        <v>8838261.6003867537</v>
      </c>
      <c r="M75" s="205">
        <f>'DMI SR Data'!E103</f>
        <v>7.6261903915619045E-2</v>
      </c>
      <c r="N75" s="82">
        <f>'DMI SR Data'!F103</f>
        <v>398562075.28383505</v>
      </c>
      <c r="O75" s="82">
        <f>'DMI SR Data'!G103</f>
        <v>40103484.264250457</v>
      </c>
      <c r="P75" s="205">
        <f>'DMI SR Data'!H103</f>
        <v>0.11187759275117884</v>
      </c>
    </row>
    <row r="76" spans="2:16" ht="15" thickBot="1">
      <c r="B76" s="255" t="s">
        <v>427</v>
      </c>
      <c r="C76" s="256">
        <f>'DMI SR Data'!C70</f>
        <v>672349600.64084363</v>
      </c>
      <c r="D76" s="256">
        <f>'DMI SR Data'!D70</f>
        <v>62442341.35931778</v>
      </c>
      <c r="E76" s="257">
        <f>'DMI SR Data'!E70</f>
        <v>0.10238005927798795</v>
      </c>
      <c r="F76" s="256">
        <f>'DMI SR Data'!F70</f>
        <v>1935530125.8151698</v>
      </c>
      <c r="G76" s="256">
        <f>'DMI SR Data'!G70</f>
        <v>261495673.64945555</v>
      </c>
      <c r="H76" s="257">
        <f>'DMI SR Data'!H70</f>
        <v>0.15620686498486105</v>
      </c>
      <c r="I76" s="34"/>
      <c r="J76" s="87" t="s">
        <v>399</v>
      </c>
      <c r="K76" s="82">
        <f>'DMI SR Data'!C104</f>
        <v>34595392.538242914</v>
      </c>
      <c r="L76" s="82">
        <f>'DMI SR Data'!D104</f>
        <v>2576734.4999689683</v>
      </c>
      <c r="M76" s="205">
        <f>'DMI SR Data'!E104</f>
        <v>8.0476030472258805E-2</v>
      </c>
      <c r="N76" s="82">
        <f>'DMI SR Data'!F104</f>
        <v>106223885.68906839</v>
      </c>
      <c r="O76" s="82">
        <f>'DMI SR Data'!G104</f>
        <v>12009082.200840399</v>
      </c>
      <c r="P76" s="205">
        <f>'DMI SR Data'!H104</f>
        <v>0.127464917998167</v>
      </c>
    </row>
    <row r="77" spans="2:16">
      <c r="B77" s="87" t="s">
        <v>398</v>
      </c>
      <c r="C77" s="82">
        <f>'DMI SR Data'!C71</f>
        <v>50288221.736048073</v>
      </c>
      <c r="D77" s="82">
        <f>'DMI SR Data'!D71</f>
        <v>4563017.9855728149</v>
      </c>
      <c r="E77" s="205">
        <f>'DMI SR Data'!E71</f>
        <v>9.9792184863153763E-2</v>
      </c>
      <c r="F77" s="82">
        <f>'DMI SR Data'!F71</f>
        <v>140065667.78067788</v>
      </c>
      <c r="G77" s="82">
        <f>'DMI SR Data'!G71</f>
        <v>18967730.66850619</v>
      </c>
      <c r="H77" s="205">
        <f>'DMI SR Data'!H71</f>
        <v>0.15663132767436483</v>
      </c>
      <c r="I77" s="34"/>
      <c r="J77" s="87" t="s">
        <v>401</v>
      </c>
      <c r="K77" s="82">
        <f>'DMI SR Data'!C105</f>
        <v>14151908.365402179</v>
      </c>
      <c r="L77" s="82">
        <f>'DMI SR Data'!D105</f>
        <v>899901.04350678809</v>
      </c>
      <c r="M77" s="205">
        <f>'DMI SR Data'!E105</f>
        <v>6.7906772283467032E-2</v>
      </c>
      <c r="N77" s="82">
        <f>'DMI SR Data'!F105</f>
        <v>45020347.22365614</v>
      </c>
      <c r="O77" s="82">
        <f>'DMI SR Data'!G105</f>
        <v>3988173.4517784864</v>
      </c>
      <c r="P77" s="205">
        <f>'DMI SR Data'!H105</f>
        <v>9.7196250775089893E-2</v>
      </c>
    </row>
    <row r="78" spans="2:16" ht="15" thickBot="1">
      <c r="B78" s="87" t="s">
        <v>400</v>
      </c>
      <c r="C78" s="82">
        <f>'DMI SR Data'!C72</f>
        <v>125345853.25145674</v>
      </c>
      <c r="D78" s="82">
        <f>'DMI SR Data'!D72</f>
        <v>11589040.527708843</v>
      </c>
      <c r="E78" s="205">
        <f>'DMI SR Data'!E72</f>
        <v>0.10187557342919043</v>
      </c>
      <c r="F78" s="82">
        <f>'DMI SR Data'!F72</f>
        <v>359747470.42188174</v>
      </c>
      <c r="G78" s="82">
        <f>'DMI SR Data'!G72</f>
        <v>47334242.502291381</v>
      </c>
      <c r="H78" s="205">
        <f>'DMI SR Data'!H72</f>
        <v>0.1515116463457635</v>
      </c>
      <c r="I78" s="34"/>
      <c r="J78" s="88" t="s">
        <v>403</v>
      </c>
      <c r="K78" s="89">
        <f>'DMI SR Data'!C106</f>
        <v>10093290.068606699</v>
      </c>
      <c r="L78" s="89">
        <f>'DMI SR Data'!D106</f>
        <v>745569.38786660135</v>
      </c>
      <c r="M78" s="206">
        <f>'DMI SR Data'!E106</f>
        <v>7.9759485047810774E-2</v>
      </c>
      <c r="N78" s="89">
        <f>'DMI SR Data'!F106</f>
        <v>31935091.54577731</v>
      </c>
      <c r="O78" s="89">
        <f>'DMI SR Data'!G106</f>
        <v>3642361.0329126455</v>
      </c>
      <c r="P78" s="206">
        <f>'DMI SR Data'!H106</f>
        <v>0.12873840618728791</v>
      </c>
    </row>
    <row r="79" spans="2:16" ht="15" thickBot="1">
      <c r="B79" s="87" t="s">
        <v>402</v>
      </c>
      <c r="C79" s="82">
        <f>'DMI SR Data'!C73</f>
        <v>51195910.013139695</v>
      </c>
      <c r="D79" s="82">
        <f>'DMI SR Data'!D73</f>
        <v>5430062.5056562871</v>
      </c>
      <c r="E79" s="205">
        <f>'DMI SR Data'!E73</f>
        <v>0.11864879165120705</v>
      </c>
      <c r="F79" s="82">
        <f>'DMI SR Data'!F73</f>
        <v>141879332.35347071</v>
      </c>
      <c r="G79" s="82">
        <f>'DMI SR Data'!G73</f>
        <v>20650604.798436761</v>
      </c>
      <c r="H79" s="205">
        <f>'DMI SR Data'!H73</f>
        <v>0.17034415204153694</v>
      </c>
      <c r="I79" s="34"/>
    </row>
    <row r="80" spans="2:16" ht="15" thickBot="1">
      <c r="B80" s="87" t="s">
        <v>263</v>
      </c>
      <c r="C80" s="82">
        <f>'DMI SR Data'!C74</f>
        <v>22529943.350449104</v>
      </c>
      <c r="D80" s="82">
        <f>'DMI SR Data'!D74</f>
        <v>2066119.4473525733</v>
      </c>
      <c r="E80" s="205">
        <f>'DMI SR Data'!E74</f>
        <v>0.10096448528566265</v>
      </c>
      <c r="F80" s="82">
        <f>'DMI SR Data'!F74</f>
        <v>60346355.832924992</v>
      </c>
      <c r="G80" s="82">
        <f>'DMI SR Data'!G74</f>
        <v>7869288.3155110776</v>
      </c>
      <c r="H80" s="205">
        <f>'DMI SR Data'!H74</f>
        <v>0.14995670847841763</v>
      </c>
      <c r="I80" s="34"/>
      <c r="J80" s="415" t="s">
        <v>428</v>
      </c>
      <c r="K80" s="387" t="s">
        <v>99</v>
      </c>
      <c r="L80" s="388"/>
      <c r="M80" s="389"/>
      <c r="N80" s="402" t="s">
        <v>22</v>
      </c>
      <c r="O80" s="403"/>
      <c r="P80" s="404"/>
    </row>
    <row r="81" spans="2:16" ht="15" thickBot="1">
      <c r="B81" s="87" t="s">
        <v>404</v>
      </c>
      <c r="C81" s="82">
        <f>'DMI SR Data'!C75</f>
        <v>142331028.77587387</v>
      </c>
      <c r="D81" s="82">
        <f>'DMI SR Data'!D75</f>
        <v>13152185.315213948</v>
      </c>
      <c r="E81" s="205">
        <f>'DMI SR Data'!E75</f>
        <v>0.10181377199912185</v>
      </c>
      <c r="F81" s="82">
        <f>'DMI SR Data'!F75</f>
        <v>418659554.46665299</v>
      </c>
      <c r="G81" s="82">
        <f>'DMI SR Data'!G75</f>
        <v>58578448.043590248</v>
      </c>
      <c r="H81" s="205">
        <f>'DMI SR Data'!H75</f>
        <v>0.16268125985695531</v>
      </c>
      <c r="I81" s="34"/>
      <c r="J81" s="416"/>
      <c r="K81" s="35" t="s">
        <v>19</v>
      </c>
      <c r="L81" s="35" t="s">
        <v>25</v>
      </c>
      <c r="M81" s="35" t="s">
        <v>26</v>
      </c>
      <c r="N81" s="35" t="s">
        <v>19</v>
      </c>
      <c r="O81" s="35" t="s">
        <v>25</v>
      </c>
      <c r="P81" s="35" t="s">
        <v>26</v>
      </c>
    </row>
    <row r="82" spans="2:16" ht="15" thickBot="1">
      <c r="B82" s="87" t="s">
        <v>265</v>
      </c>
      <c r="C82" s="82">
        <f>'DMI SR Data'!C76</f>
        <v>67109871.511016026</v>
      </c>
      <c r="D82" s="82">
        <f>'DMI SR Data'!D76</f>
        <v>6328622.1362089068</v>
      </c>
      <c r="E82" s="205">
        <f>'DMI SR Data'!E76</f>
        <v>0.1041212907155545</v>
      </c>
      <c r="F82" s="82">
        <f>'DMI SR Data'!F76</f>
        <v>194765800.85516602</v>
      </c>
      <c r="G82" s="82">
        <f>'DMI SR Data'!G76</f>
        <v>27570157.005800396</v>
      </c>
      <c r="H82" s="205">
        <f>'DMI SR Data'!H76</f>
        <v>0.16489757969196639</v>
      </c>
      <c r="I82" s="34"/>
      <c r="J82" s="255" t="s">
        <v>429</v>
      </c>
      <c r="K82" s="256">
        <f>'DMI SR Data'!C98</f>
        <v>139400647.95980456</v>
      </c>
      <c r="L82" s="256">
        <f>'DMI SR Data'!D98</f>
        <v>12400024.705840096</v>
      </c>
      <c r="M82" s="257">
        <f>'DMI SR Data'!E98</f>
        <v>9.7637510652555118E-2</v>
      </c>
      <c r="N82" s="256">
        <f>'DMI SR Data'!F98</f>
        <v>391088533.6743809</v>
      </c>
      <c r="O82" s="256">
        <f>'DMI SR Data'!G98</f>
        <v>46754308.749697447</v>
      </c>
      <c r="P82" s="258">
        <f>'DMI SR Data'!H98</f>
        <v>0.13578176482434781</v>
      </c>
    </row>
    <row r="83" spans="2:16">
      <c r="B83" s="87" t="s">
        <v>405</v>
      </c>
      <c r="C83" s="82">
        <f>'DMI SR Data'!C77</f>
        <v>83642702.458039105</v>
      </c>
      <c r="D83" s="82">
        <f>'DMI SR Data'!D77</f>
        <v>8193235.923654139</v>
      </c>
      <c r="E83" s="205">
        <f>'DMI SR Data'!E77</f>
        <v>0.10859236386940117</v>
      </c>
      <c r="F83" s="82">
        <f>'DMI SR Data'!F77</f>
        <v>235940870.64919734</v>
      </c>
      <c r="G83" s="82">
        <f>'DMI SR Data'!G77</f>
        <v>31409352.343091697</v>
      </c>
      <c r="H83" s="205">
        <f>'DMI SR Data'!H77</f>
        <v>0.15356729663583624</v>
      </c>
      <c r="I83" s="34"/>
      <c r="J83" s="87" t="s">
        <v>407</v>
      </c>
      <c r="K83" s="242">
        <f>'DMI SR Data'!C99</f>
        <v>40236980.016486064</v>
      </c>
      <c r="L83" s="229">
        <f>'DMI SR Data'!D99</f>
        <v>3649736.1128797159</v>
      </c>
      <c r="M83" s="250">
        <f>'DMI SR Data'!E99</f>
        <v>9.9754333026434036E-2</v>
      </c>
      <c r="N83" s="229">
        <f>'DMI SR Data'!F99</f>
        <v>113585359.75810714</v>
      </c>
      <c r="O83" s="229">
        <f>'DMI SR Data'!G99</f>
        <v>13965970.818033129</v>
      </c>
      <c r="P83" s="251">
        <f>'DMI SR Data'!H99</f>
        <v>0.14019329938305836</v>
      </c>
    </row>
    <row r="84" spans="2:16" ht="15" thickBot="1">
      <c r="B84" s="88" t="s">
        <v>406</v>
      </c>
      <c r="C84" s="89">
        <f>'DMI SR Data'!C78</f>
        <v>129906069.54488118</v>
      </c>
      <c r="D84" s="89">
        <f>'DMI SR Data'!D78</f>
        <v>11120057.517950937</v>
      </c>
      <c r="E84" s="206">
        <f>'DMI SR Data'!E78</f>
        <v>9.3614200259790559E-2</v>
      </c>
      <c r="F84" s="89">
        <f>'DMI SR Data'!F78</f>
        <v>384129688.22943497</v>
      </c>
      <c r="G84" s="89">
        <f>'DMI SR Data'!G78</f>
        <v>49120464.74646455</v>
      </c>
      <c r="H84" s="206">
        <f>'DMI SR Data'!H78</f>
        <v>0.1466242160015081</v>
      </c>
      <c r="I84" s="34"/>
      <c r="J84" s="88" t="s">
        <v>408</v>
      </c>
      <c r="K84" s="252">
        <f>'DMI SR Data'!C100</f>
        <v>99163667.94331941</v>
      </c>
      <c r="L84" s="89">
        <f>'DMI SR Data'!D100</f>
        <v>8750288.5929607004</v>
      </c>
      <c r="M84" s="206">
        <f>'DMI SR Data'!E100</f>
        <v>9.6780904063464637E-2</v>
      </c>
      <c r="N84" s="89">
        <f>'DMI SR Data'!F100</f>
        <v>277515394.85204625</v>
      </c>
      <c r="O84" s="89">
        <f>'DMI SR Data'!G100</f>
        <v>32800558.867436826</v>
      </c>
      <c r="P84" s="253">
        <f>'DMI SR Data'!H100</f>
        <v>0.13403584108607014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31"/>
      <c r="K85" s="65"/>
      <c r="L85" s="65"/>
      <c r="M85" s="235"/>
      <c r="N85" s="65"/>
      <c r="O85" s="65"/>
      <c r="P85" s="235"/>
    </row>
    <row r="86" spans="2:16" ht="15" thickBot="1">
      <c r="B86" s="424" t="s">
        <v>38</v>
      </c>
      <c r="C86" s="387" t="s">
        <v>99</v>
      </c>
      <c r="D86" s="388"/>
      <c r="E86" s="389"/>
      <c r="F86" s="401" t="s">
        <v>22</v>
      </c>
      <c r="G86" s="401"/>
      <c r="H86" s="401"/>
      <c r="I86" s="34"/>
      <c r="J86" s="419" t="s">
        <v>430</v>
      </c>
      <c r="K86" s="421" t="s">
        <v>55</v>
      </c>
      <c r="L86" s="422"/>
      <c r="M86" s="423"/>
      <c r="N86" s="421" t="s">
        <v>22</v>
      </c>
      <c r="O86" s="422"/>
      <c r="P86" s="423"/>
    </row>
    <row r="87" spans="2:16" ht="15" thickBot="1">
      <c r="B87" s="425"/>
      <c r="C87" s="35" t="s">
        <v>19</v>
      </c>
      <c r="D87" s="35" t="s">
        <v>25</v>
      </c>
      <c r="E87" s="35" t="s">
        <v>26</v>
      </c>
      <c r="F87" s="35" t="s">
        <v>19</v>
      </c>
      <c r="G87" s="35" t="s">
        <v>25</v>
      </c>
      <c r="H87" s="35" t="s">
        <v>26</v>
      </c>
      <c r="I87" s="34"/>
      <c r="J87" s="420"/>
      <c r="K87" s="240" t="s">
        <v>19</v>
      </c>
      <c r="L87" s="37" t="s">
        <v>25</v>
      </c>
      <c r="M87" s="37" t="s">
        <v>26</v>
      </c>
      <c r="N87" s="314" t="s">
        <v>19</v>
      </c>
      <c r="O87" s="314" t="s">
        <v>25</v>
      </c>
      <c r="P87" s="241" t="s">
        <v>26</v>
      </c>
    </row>
    <row r="88" spans="2:16" ht="15" thickBot="1">
      <c r="B88" s="259" t="s">
        <v>431</v>
      </c>
      <c r="C88" s="256">
        <f>'DMI SR Data'!C87</f>
        <v>504280374.17261994</v>
      </c>
      <c r="D88" s="256">
        <f>'DMI SR Data'!D87</f>
        <v>45768727.341238022</v>
      </c>
      <c r="E88" s="257">
        <f>'DMI SR Data'!E87</f>
        <v>9.9820206656755908E-2</v>
      </c>
      <c r="F88" s="256">
        <f>'DMI SR Data'!F87</f>
        <v>1395902995.3411715</v>
      </c>
      <c r="G88" s="256">
        <f>'DMI SR Data'!G87</f>
        <v>177673343.74602318</v>
      </c>
      <c r="H88" s="258">
        <f>'DMI SR Data'!H87</f>
        <v>0.14584552552417185</v>
      </c>
      <c r="I88" s="34"/>
      <c r="J88" s="255" t="s">
        <v>144</v>
      </c>
      <c r="K88" s="256">
        <f>'DMI SR Data'!C109</f>
        <v>352822941.23509383</v>
      </c>
      <c r="L88" s="256">
        <f>'DMI SR Data'!D109</f>
        <v>25811015.220764577</v>
      </c>
      <c r="M88" s="257">
        <f>'DMI SR Data'!E109</f>
        <v>7.8929889607859655E-2</v>
      </c>
      <c r="N88" s="256">
        <f>'DMI SR Data'!F109</f>
        <v>988930005.57397997</v>
      </c>
      <c r="O88" s="256">
        <f>'DMI SR Data'!G109</f>
        <v>110697117.48506641</v>
      </c>
      <c r="P88" s="258">
        <f>'DMI SR Data'!H109</f>
        <v>0.12604528819906741</v>
      </c>
    </row>
    <row r="89" spans="2:16" ht="15" thickBot="1">
      <c r="B89" s="232" t="s">
        <v>409</v>
      </c>
      <c r="C89" s="242">
        <f>'DMI SR Data'!C88</f>
        <v>30439676.907939304</v>
      </c>
      <c r="D89" s="229">
        <f>'DMI SR Data'!D88</f>
        <v>2816144.1047446504</v>
      </c>
      <c r="E89" s="250">
        <f>'DMI SR Data'!E88</f>
        <v>0.10194728258722086</v>
      </c>
      <c r="F89" s="229">
        <f>'DMI SR Data'!F88</f>
        <v>81224512.545249417</v>
      </c>
      <c r="G89" s="229">
        <f>'DMI SR Data'!G88</f>
        <v>10861998.815576494</v>
      </c>
      <c r="H89" s="251">
        <f>'DMI SR Data'!H88</f>
        <v>0.15437195517640848</v>
      </c>
      <c r="J89" s="315" t="s">
        <v>483</v>
      </c>
      <c r="K89" s="246">
        <f>'DMI SR Data'!C110</f>
        <v>352822941.23509359</v>
      </c>
      <c r="L89" s="208">
        <f>'DMI SR Data'!D110</f>
        <v>25811015.220764399</v>
      </c>
      <c r="M89" s="209">
        <f>'DMI SR Data'!E110</f>
        <v>7.8929889607859127E-2</v>
      </c>
      <c r="N89" s="208">
        <f>'DMI SR Data'!F110</f>
        <v>988930240.18398011</v>
      </c>
      <c r="O89" s="208">
        <f>'DMI SR Data'!G110</f>
        <v>110697352.09506667</v>
      </c>
      <c r="P89" s="210">
        <f>'DMI SR Data'!H110</f>
        <v>0.12604555533777678</v>
      </c>
    </row>
    <row r="90" spans="2:16">
      <c r="B90" s="232" t="s">
        <v>410</v>
      </c>
      <c r="C90" s="242">
        <f>'DMI SR Data'!C89</f>
        <v>159661383.31819806</v>
      </c>
      <c r="D90" s="229">
        <f>'DMI SR Data'!D89</f>
        <v>13925644.615250409</v>
      </c>
      <c r="E90" s="250">
        <f>'DMI SR Data'!E89</f>
        <v>9.5554081237650107E-2</v>
      </c>
      <c r="F90" s="229">
        <f>'DMI SR Data'!F89</f>
        <v>453030033.60089356</v>
      </c>
      <c r="G90" s="229">
        <f>'DMI SR Data'!G89</f>
        <v>55558908.750429213</v>
      </c>
      <c r="H90" s="251">
        <f>'DMI SR Data'!H89</f>
        <v>0.13978099357866927</v>
      </c>
      <c r="L90"/>
      <c r="O90"/>
    </row>
    <row r="91" spans="2:16" ht="15.5">
      <c r="B91" s="232" t="s">
        <v>411</v>
      </c>
      <c r="C91" s="242">
        <f>'DMI SR Data'!C90</f>
        <v>45164831.18068438</v>
      </c>
      <c r="D91" s="229">
        <f>'DMI SR Data'!D90</f>
        <v>4421170.3486137018</v>
      </c>
      <c r="E91" s="250">
        <f>'DMI SR Data'!E90</f>
        <v>0.10851185824553235</v>
      </c>
      <c r="F91" s="229">
        <f>'DMI SR Data'!F90</f>
        <v>122634536.67520893</v>
      </c>
      <c r="G91" s="229">
        <f>'DMI SR Data'!G90</f>
        <v>16125634.14630954</v>
      </c>
      <c r="H91" s="251">
        <f>'DMI SR Data'!H90</f>
        <v>0.1514017491818031</v>
      </c>
      <c r="I91" s="219"/>
      <c r="L91"/>
      <c r="O91"/>
    </row>
    <row r="92" spans="2:16">
      <c r="B92" s="232" t="s">
        <v>412</v>
      </c>
      <c r="C92" s="242">
        <f>'DMI SR Data'!C91</f>
        <v>38027951.600290544</v>
      </c>
      <c r="D92" s="229">
        <f>'DMI SR Data'!D91</f>
        <v>3786771.460180141</v>
      </c>
      <c r="E92" s="250">
        <f>'DMI SR Data'!E91</f>
        <v>0.11059114915680975</v>
      </c>
      <c r="F92" s="229">
        <f>'DMI SR Data'!F91</f>
        <v>102328486.27299501</v>
      </c>
      <c r="G92" s="229">
        <f>'DMI SR Data'!G91</f>
        <v>14095872.077307835</v>
      </c>
      <c r="H92" s="251">
        <f>'DMI SR Data'!H91</f>
        <v>0.15975806911994278</v>
      </c>
      <c r="I92" s="34"/>
      <c r="L92"/>
      <c r="O92"/>
    </row>
    <row r="93" spans="2:16" ht="15" thickBot="1">
      <c r="B93" s="232" t="s">
        <v>413</v>
      </c>
      <c r="C93" s="242">
        <f>'DMI SR Data'!C92</f>
        <v>90975871.782075018</v>
      </c>
      <c r="D93" s="229">
        <f>'DMI SR Data'!D92</f>
        <v>7731917.1038114429</v>
      </c>
      <c r="E93" s="250">
        <f>'DMI SR Data'!E92</f>
        <v>9.2882625935963359E-2</v>
      </c>
      <c r="F93" s="229">
        <f>'DMI SR Data'!F92</f>
        <v>257071835.83310655</v>
      </c>
      <c r="G93" s="229">
        <f>'DMI SR Data'!G92</f>
        <v>31169486.504270107</v>
      </c>
      <c r="H93" s="251">
        <f>'DMI SR Data'!H92</f>
        <v>0.13797769964268061</v>
      </c>
      <c r="I93" s="36"/>
    </row>
    <row r="94" spans="2:16" ht="15" thickBot="1">
      <c r="B94" s="232" t="s">
        <v>414</v>
      </c>
      <c r="C94" s="242">
        <f>'DMI SR Data'!C93</f>
        <v>76366071.798095375</v>
      </c>
      <c r="D94" s="229">
        <f>'DMI SR Data'!D93</f>
        <v>7064620.478376016</v>
      </c>
      <c r="E94" s="250">
        <f>'DMI SR Data'!E93</f>
        <v>0.10194044055129067</v>
      </c>
      <c r="F94" s="229">
        <f>'DMI SR Data'!F93</f>
        <v>205201516.9448505</v>
      </c>
      <c r="G94" s="229">
        <f>'DMI SR Data'!G93</f>
        <v>26474887.252194762</v>
      </c>
      <c r="H94" s="251">
        <f>'DMI SR Data'!H93</f>
        <v>0.14813062439392416</v>
      </c>
      <c r="I94" s="34"/>
      <c r="J94" s="415" t="s">
        <v>39</v>
      </c>
      <c r="K94" s="387" t="s">
        <v>99</v>
      </c>
      <c r="L94" s="388"/>
      <c r="M94" s="389"/>
      <c r="N94" s="402" t="s">
        <v>22</v>
      </c>
      <c r="O94" s="403"/>
      <c r="P94" s="404"/>
    </row>
    <row r="95" spans="2:16" ht="15" thickBot="1">
      <c r="B95" s="232" t="s">
        <v>415</v>
      </c>
      <c r="C95" s="242">
        <f>'DMI SR Data'!C94</f>
        <v>27885789.065046322</v>
      </c>
      <c r="D95" s="229">
        <f>'DMI SR Data'!D94</f>
        <v>2651994.4448121265</v>
      </c>
      <c r="E95" s="250">
        <f>'DMI SR Data'!E94</f>
        <v>0.10509693388268979</v>
      </c>
      <c r="F95" s="229">
        <f>'DMI SR Data'!F94</f>
        <v>77138775.520475432</v>
      </c>
      <c r="G95" s="229">
        <f>'DMI SR Data'!G94</f>
        <v>10291054.087574385</v>
      </c>
      <c r="H95" s="251">
        <f>'DMI SR Data'!H94</f>
        <v>0.15394771679546498</v>
      </c>
      <c r="I95" s="34"/>
      <c r="J95" s="416"/>
      <c r="K95" s="35" t="s">
        <v>19</v>
      </c>
      <c r="L95" s="35" t="s">
        <v>25</v>
      </c>
      <c r="M95" s="35" t="s">
        <v>26</v>
      </c>
      <c r="N95" s="35" t="s">
        <v>19</v>
      </c>
      <c r="O95" s="35" t="s">
        <v>25</v>
      </c>
      <c r="P95" s="35" t="s">
        <v>26</v>
      </c>
    </row>
    <row r="96" spans="2:16" ht="15" thickBot="1">
      <c r="B96" s="232" t="s">
        <v>416</v>
      </c>
      <c r="C96" s="242">
        <f>'DMI SR Data'!C95</f>
        <v>12371026.086005654</v>
      </c>
      <c r="D96" s="229">
        <f>'DMI SR Data'!D95</f>
        <v>1274222.1221327018</v>
      </c>
      <c r="E96" s="250">
        <f>'DMI SR Data'!E95</f>
        <v>0.11482784829587807</v>
      </c>
      <c r="F96" s="229">
        <f>'DMI SR Data'!F95</f>
        <v>33620368.280245632</v>
      </c>
      <c r="G96" s="229">
        <f>'DMI SR Data'!G95</f>
        <v>4740825.5120268874</v>
      </c>
      <c r="H96" s="251">
        <f>'DMI SR Data'!H95</f>
        <v>0.16415860701382204</v>
      </c>
      <c r="I96" s="34"/>
      <c r="J96" s="255" t="s">
        <v>432</v>
      </c>
      <c r="K96" s="256">
        <f>'DMI SR Data'!C107</f>
        <v>474308244.58288819</v>
      </c>
      <c r="L96" s="256">
        <f>'DMI SR Data'!D107</f>
        <v>35226320.909061074</v>
      </c>
      <c r="M96" s="257">
        <f>'DMI SR Data'!E107</f>
        <v>8.02272173136169E-2</v>
      </c>
      <c r="N96" s="256">
        <f>'DMI SR Data'!F107</f>
        <v>1415390642.2434387</v>
      </c>
      <c r="O96" s="256">
        <f>'DMI SR Data'!G107</f>
        <v>165959469.937747</v>
      </c>
      <c r="P96" s="258">
        <f>'DMI SR Data'!H107</f>
        <v>0.13282802095571741</v>
      </c>
    </row>
    <row r="97" spans="2:16" ht="15" thickBot="1">
      <c r="B97" s="233" t="s">
        <v>228</v>
      </c>
      <c r="C97" s="242">
        <f>'DMI SR Data'!C96</f>
        <v>11860208.552528901</v>
      </c>
      <c r="D97" s="229">
        <f>'DMI SR Data'!D96</f>
        <v>910168.69589309022</v>
      </c>
      <c r="E97" s="250">
        <f>'DMI SR Data'!E96</f>
        <v>8.3120126301779701E-2</v>
      </c>
      <c r="F97" s="229">
        <f>'DMI SR Data'!F96</f>
        <v>31736035.962832347</v>
      </c>
      <c r="G97" s="229">
        <f>'DMI SR Data'!G96</f>
        <v>3832661.2562608682</v>
      </c>
      <c r="H97" s="251">
        <f>'DMI SR Data'!H96</f>
        <v>0.13735475714191103</v>
      </c>
      <c r="I97" s="34"/>
      <c r="J97" s="255" t="s">
        <v>433</v>
      </c>
      <c r="K97" s="256">
        <f>'DMI SR Data'!C111</f>
        <v>24549542.877584454</v>
      </c>
      <c r="L97" s="256">
        <f>'DMI SR Data'!D111</f>
        <v>1946888.9413412996</v>
      </c>
      <c r="M97" s="257">
        <f>'DMI SR Data'!E111</f>
        <v>8.6135413426804738E-2</v>
      </c>
      <c r="N97" s="256">
        <f>'DMI SR Data'!F111</f>
        <v>75177562.132360771</v>
      </c>
      <c r="O97" s="256">
        <f>'DMI SR Data'!G111</f>
        <v>8959163.4383076876</v>
      </c>
      <c r="P97" s="258">
        <f>'DMI SR Data'!H111</f>
        <v>0.13529719254767011</v>
      </c>
    </row>
    <row r="98" spans="2:16" ht="15" thickBot="1">
      <c r="B98" s="234" t="s">
        <v>417</v>
      </c>
      <c r="C98" s="252">
        <f>'DMI SR Data'!C97</f>
        <v>11527563.881776629</v>
      </c>
      <c r="D98" s="89">
        <f>'DMI SR Data'!D97</f>
        <v>1186073.9674266726</v>
      </c>
      <c r="E98" s="206">
        <f>'DMI SR Data'!E97</f>
        <v>0.11469082088267227</v>
      </c>
      <c r="F98" s="89">
        <f>'DMI SR Data'!F97</f>
        <v>31926878.693648212</v>
      </c>
      <c r="G98" s="89">
        <f>'DMI SR Data'!G97</f>
        <v>4532000.3324065655</v>
      </c>
      <c r="H98" s="253">
        <f>'DMI SR Data'!H97</f>
        <v>0.16543239479458513</v>
      </c>
      <c r="I98" s="34"/>
      <c r="J98" s="255" t="s">
        <v>434</v>
      </c>
      <c r="K98" s="256">
        <f>'DMI SR Data'!C113</f>
        <v>88797136.903876334</v>
      </c>
      <c r="L98" s="256">
        <f>'DMI SR Data'!D113</f>
        <v>8856805.5133443177</v>
      </c>
      <c r="M98" s="257">
        <f>'DMI SR Data'!E113</f>
        <v>0.11079270449951251</v>
      </c>
      <c r="N98" s="256">
        <f>'DMI SR Data'!F113</f>
        <v>243412385.67244327</v>
      </c>
      <c r="O98" s="256">
        <f>'DMI SR Data'!G113</f>
        <v>34605317.27193585</v>
      </c>
      <c r="P98" s="258">
        <f>'DMI SR Data'!H113</f>
        <v>0.16572866779375633</v>
      </c>
    </row>
    <row r="99" spans="2:16" ht="15" thickBot="1">
      <c r="B99" s="231"/>
      <c r="C99" s="65"/>
      <c r="D99" s="65"/>
      <c r="E99" s="235"/>
      <c r="F99" s="65"/>
      <c r="G99" s="65"/>
      <c r="H99" s="235"/>
      <c r="I99" s="34"/>
      <c r="J99" s="255" t="s">
        <v>435</v>
      </c>
      <c r="K99" s="256">
        <f>'DMI SR Data'!C115</f>
        <v>60447211.054794915</v>
      </c>
      <c r="L99" s="256">
        <f>'DMI SR Data'!D115</f>
        <v>4651922.3915121853</v>
      </c>
      <c r="M99" s="257">
        <f>'DMI SR Data'!E115</f>
        <v>8.3374824343788748E-2</v>
      </c>
      <c r="N99" s="256">
        <f>'DMI SR Data'!F115</f>
        <v>175674399.06818235</v>
      </c>
      <c r="O99" s="256">
        <f>'DMI SR Data'!G115</f>
        <v>19283996.302866191</v>
      </c>
      <c r="P99" s="258">
        <f>'DMI SR Data'!H115</f>
        <v>0.12330677561975653</v>
      </c>
    </row>
    <row r="100" spans="2:16" ht="15" thickBot="1">
      <c r="B100" s="231"/>
      <c r="C100" s="65"/>
      <c r="D100" s="65"/>
      <c r="E100" s="235"/>
      <c r="F100" s="65"/>
      <c r="G100" s="65"/>
      <c r="H100" s="235"/>
      <c r="I100" s="34"/>
      <c r="J100" s="255" t="s">
        <v>436</v>
      </c>
      <c r="K100" s="256">
        <f>'DMI SR Data'!C117</f>
        <v>138825867.75808391</v>
      </c>
      <c r="L100" s="256">
        <f>'DMI SR Data'!D117</f>
        <v>12849963.966653377</v>
      </c>
      <c r="M100" s="257">
        <f>'DMI SR Data'!E117</f>
        <v>0.10200334810003157</v>
      </c>
      <c r="N100" s="256">
        <f>'DMI SR Data'!F117</f>
        <v>393930795.23392004</v>
      </c>
      <c r="O100" s="256">
        <f>'DMI SR Data'!G117</f>
        <v>51936862.244979441</v>
      </c>
      <c r="P100" s="258">
        <f>'DMI SR Data'!H117</f>
        <v>0.15186486435903815</v>
      </c>
    </row>
    <row r="101" spans="2:16" ht="15" thickBot="1">
      <c r="B101" s="231"/>
      <c r="C101" s="65"/>
      <c r="D101" s="65"/>
      <c r="E101" s="235"/>
      <c r="F101" s="65"/>
      <c r="G101" s="65"/>
      <c r="H101" s="235"/>
      <c r="I101" s="34"/>
      <c r="J101" s="255" t="s">
        <v>437</v>
      </c>
      <c r="K101" s="256">
        <f>'DMI SR Data'!C119</f>
        <v>110572341.77617018</v>
      </c>
      <c r="L101" s="256">
        <f>'DMI SR Data'!D119</f>
        <v>8203025.2184324712</v>
      </c>
      <c r="M101" s="257">
        <f>'DMI SR Data'!E119</f>
        <v>8.0131679044724805E-2</v>
      </c>
      <c r="N101" s="256">
        <f>'DMI SR Data'!F119</f>
        <v>327666456.9458347</v>
      </c>
      <c r="O101" s="256">
        <f>'DMI SR Data'!G119</f>
        <v>34996962.513760507</v>
      </c>
      <c r="P101" s="258">
        <f>'DMI SR Data'!H119</f>
        <v>0.11957844319125979</v>
      </c>
    </row>
    <row r="102" spans="2:16" ht="15" thickBot="1">
      <c r="B102" s="231"/>
      <c r="C102" s="65"/>
      <c r="D102" s="65"/>
      <c r="E102" s="235"/>
      <c r="F102" s="65"/>
      <c r="G102" s="65"/>
      <c r="H102" s="235"/>
      <c r="I102" s="34"/>
      <c r="J102" s="255" t="s">
        <v>438</v>
      </c>
      <c r="K102" s="256">
        <f>'DMI SR Data'!C121</f>
        <v>82889849.533341751</v>
      </c>
      <c r="L102" s="256">
        <f>'DMI SR Data'!D121</f>
        <v>7903138.5410441011</v>
      </c>
      <c r="M102" s="257">
        <f>'DMI SR Data'!E121</f>
        <v>0.10539385494392309</v>
      </c>
      <c r="N102" s="256">
        <f>'DMI SR Data'!F121</f>
        <v>226719716.28910321</v>
      </c>
      <c r="O102" s="256">
        <f>'DMI SR Data'!G121</f>
        <v>29458709.106531233</v>
      </c>
      <c r="P102" s="258">
        <f>'DMI SR Data'!H121</f>
        <v>0.14933873413343249</v>
      </c>
    </row>
    <row r="103" spans="2:16">
      <c r="B103" s="231"/>
      <c r="C103" s="65"/>
      <c r="D103" s="65"/>
      <c r="E103" s="235"/>
      <c r="F103" s="65"/>
      <c r="G103" s="65"/>
      <c r="H103" s="235"/>
      <c r="I103" s="34"/>
      <c r="J103" s="236"/>
      <c r="K103" s="237"/>
      <c r="L103" s="237"/>
      <c r="M103" s="238"/>
      <c r="N103" s="237"/>
      <c r="O103" s="237"/>
      <c r="P103" s="238"/>
    </row>
    <row r="104" spans="2:16">
      <c r="B104" s="231"/>
      <c r="C104" s="65"/>
      <c r="D104" s="65"/>
      <c r="E104" s="235"/>
      <c r="F104" s="65"/>
      <c r="G104" s="65"/>
      <c r="H104" s="235"/>
      <c r="I104" s="34"/>
      <c r="J104" s="236"/>
      <c r="K104" s="237"/>
      <c r="L104" s="237"/>
      <c r="M104" s="238"/>
      <c r="N104" s="237"/>
      <c r="O104" s="237"/>
      <c r="P104" s="238"/>
    </row>
    <row r="105" spans="2:16">
      <c r="B105" s="231"/>
      <c r="C105" s="65"/>
      <c r="D105" s="65"/>
      <c r="E105" s="235"/>
      <c r="F105" s="65"/>
      <c r="G105" s="65"/>
      <c r="H105" s="235"/>
      <c r="I105" s="34"/>
    </row>
    <row r="106" spans="2:16" ht="16" thickBot="1">
      <c r="B106" s="231"/>
      <c r="C106" s="34"/>
      <c r="D106" s="38"/>
      <c r="E106" s="34"/>
      <c r="F106" s="34"/>
      <c r="G106" s="38"/>
      <c r="H106" s="34"/>
      <c r="I106" s="34"/>
      <c r="J106" s="219"/>
      <c r="K106" s="219"/>
      <c r="L106" s="219"/>
      <c r="M106" s="219"/>
      <c r="N106" s="219"/>
      <c r="O106" s="219"/>
      <c r="P106" s="219"/>
    </row>
    <row r="107" spans="2:16" ht="15" thickBot="1">
      <c r="I107" s="34"/>
      <c r="J107" s="415" t="s">
        <v>418</v>
      </c>
      <c r="K107" s="387" t="s">
        <v>99</v>
      </c>
      <c r="L107" s="388"/>
      <c r="M107" s="389"/>
      <c r="N107" s="402" t="s">
        <v>22</v>
      </c>
      <c r="O107" s="403"/>
      <c r="P107" s="404"/>
    </row>
    <row r="108" spans="2:16" ht="16" thickBot="1">
      <c r="B108" s="219" t="str">
        <f>'HOME PAGE'!H7</f>
        <v>YTD Ending 11-30-2025</v>
      </c>
      <c r="C108" s="219"/>
      <c r="D108" s="219"/>
      <c r="E108" s="219"/>
      <c r="F108" s="219"/>
      <c r="G108" s="219"/>
      <c r="H108" s="219"/>
      <c r="I108" s="34"/>
      <c r="J108" s="416"/>
      <c r="K108" s="35" t="s">
        <v>19</v>
      </c>
      <c r="L108" s="35" t="s">
        <v>25</v>
      </c>
      <c r="M108" s="35" t="s">
        <v>26</v>
      </c>
      <c r="N108" s="35" t="s">
        <v>19</v>
      </c>
      <c r="O108" s="35" t="s">
        <v>25</v>
      </c>
      <c r="P108" s="35" t="s">
        <v>26</v>
      </c>
    </row>
    <row r="109" spans="2:16" ht="15" thickBot="1">
      <c r="B109" s="418" t="s">
        <v>36</v>
      </c>
      <c r="C109" s="387" t="s">
        <v>99</v>
      </c>
      <c r="D109" s="388"/>
      <c r="E109" s="389"/>
      <c r="F109" s="401" t="s">
        <v>22</v>
      </c>
      <c r="G109" s="401"/>
      <c r="H109" s="401"/>
      <c r="I109" s="34"/>
      <c r="J109" s="255" t="s">
        <v>418</v>
      </c>
      <c r="K109" s="256">
        <f>'DMI SR Data'!C192</f>
        <v>623895739.77988768</v>
      </c>
      <c r="L109" s="256">
        <f>'DMI SR Data'!D192</f>
        <v>43584717.901326537</v>
      </c>
      <c r="M109" s="257">
        <f>'DMI SR Data'!E192</f>
        <v>7.5105790271285416E-2</v>
      </c>
      <c r="N109" s="256">
        <f>'DMI SR Data'!F192</f>
        <v>1907179778.1137667</v>
      </c>
      <c r="O109" s="256">
        <f>'DMI SR Data'!G192</f>
        <v>206811844.48936534</v>
      </c>
      <c r="P109" s="258">
        <f>'DMI SR Data'!H192</f>
        <v>0.121627702098885</v>
      </c>
    </row>
    <row r="110" spans="2:16" ht="15" thickBot="1">
      <c r="B110" s="418"/>
      <c r="C110" s="35" t="s">
        <v>19</v>
      </c>
      <c r="D110" s="35" t="s">
        <v>25</v>
      </c>
      <c r="E110" s="35" t="s">
        <v>26</v>
      </c>
      <c r="F110" s="35" t="s">
        <v>19</v>
      </c>
      <c r="G110" s="35" t="s">
        <v>25</v>
      </c>
      <c r="H110" s="35" t="s">
        <v>26</v>
      </c>
      <c r="I110" s="34"/>
      <c r="J110" s="87" t="s">
        <v>384</v>
      </c>
      <c r="K110" s="242">
        <f>'DMI SR Data'!C193</f>
        <v>171652742.07352027</v>
      </c>
      <c r="L110" s="243">
        <f>'DMI SR Data'!D193</f>
        <v>12652987.641039193</v>
      </c>
      <c r="M110" s="244">
        <f>'DMI SR Data'!E193</f>
        <v>7.9578661528136252E-2</v>
      </c>
      <c r="N110" s="243">
        <f>'DMI SR Data'!F193</f>
        <v>505871623.59672385</v>
      </c>
      <c r="O110" s="243">
        <f>'DMI SR Data'!G193</f>
        <v>56867070.414313555</v>
      </c>
      <c r="P110" s="245">
        <f>'DMI SR Data'!H193</f>
        <v>0.12665143373548604</v>
      </c>
    </row>
    <row r="111" spans="2:16" ht="15" thickBot="1">
      <c r="B111" s="255" t="s">
        <v>419</v>
      </c>
      <c r="C111" s="256">
        <f>'DMI SR Data'!C198</f>
        <v>166653592.4267379</v>
      </c>
      <c r="D111" s="256">
        <f>'DMI SR Data'!D198</f>
        <v>16915443.529940456</v>
      </c>
      <c r="E111" s="257">
        <f>'DMI SR Data'!E198</f>
        <v>0.11296682678773411</v>
      </c>
      <c r="F111" s="256">
        <f>'DMI SR Data'!F198</f>
        <v>465039761.10612428</v>
      </c>
      <c r="G111" s="256">
        <f>'DMI SR Data'!G198</f>
        <v>65029386.484202206</v>
      </c>
      <c r="H111" s="257">
        <f>'DMI SR Data'!H198</f>
        <v>0.16256924972425041</v>
      </c>
      <c r="I111" s="34"/>
      <c r="J111" s="87" t="s">
        <v>386</v>
      </c>
      <c r="K111" s="242">
        <f>'DMI SR Data'!C194</f>
        <v>135719408.36495784</v>
      </c>
      <c r="L111" s="243">
        <f>'DMI SR Data'!D194</f>
        <v>8864871.7311979234</v>
      </c>
      <c r="M111" s="244">
        <f>'DMI SR Data'!E194</f>
        <v>6.9882181327039009E-2</v>
      </c>
      <c r="N111" s="243">
        <f>'DMI SR Data'!F194</f>
        <v>419660051.86290205</v>
      </c>
      <c r="O111" s="243">
        <f>'DMI SR Data'!G194</f>
        <v>46429361.149322152</v>
      </c>
      <c r="P111" s="245">
        <f>'DMI SR Data'!H194</f>
        <v>0.12439856181321488</v>
      </c>
    </row>
    <row r="112" spans="2:16">
      <c r="B112" s="87" t="s">
        <v>383</v>
      </c>
      <c r="C112" s="82">
        <f>'DMI SR Data'!C199</f>
        <v>149030985.13331744</v>
      </c>
      <c r="D112" s="82">
        <f>'DMI SR Data'!D199</f>
        <v>15142244.0005119</v>
      </c>
      <c r="E112" s="205">
        <f>'DMI SR Data'!E199</f>
        <v>0.11309572315339167</v>
      </c>
      <c r="F112" s="82">
        <f>'DMI SR Data'!F199</f>
        <v>416668399.15713006</v>
      </c>
      <c r="G112" s="82">
        <f>'DMI SR Data'!G199</f>
        <v>58246275.951764226</v>
      </c>
      <c r="H112" s="205">
        <f>'DMI SR Data'!H199</f>
        <v>0.16250747981421543</v>
      </c>
      <c r="I112" s="34"/>
      <c r="J112" s="87" t="s">
        <v>387</v>
      </c>
      <c r="K112" s="242">
        <f>'DMI SR Data'!C195</f>
        <v>222481247.74665803</v>
      </c>
      <c r="L112" s="243">
        <f>'DMI SR Data'!D195</f>
        <v>15074426.859629303</v>
      </c>
      <c r="M112" s="244">
        <f>'DMI SR Data'!E195</f>
        <v>7.2680477889587383E-2</v>
      </c>
      <c r="N112" s="243">
        <f>'DMI SR Data'!F195</f>
        <v>701020750.72076583</v>
      </c>
      <c r="O112" s="243">
        <f>'DMI SR Data'!G195</f>
        <v>72118776.835394502</v>
      </c>
      <c r="P112" s="245">
        <f>'DMI SR Data'!H195</f>
        <v>0.11467411429772272</v>
      </c>
    </row>
    <row r="113" spans="2:16" ht="15" thickBot="1">
      <c r="B113" s="88" t="s">
        <v>385</v>
      </c>
      <c r="C113" s="89">
        <f>'DMI SR Data'!C200</f>
        <v>17622607.293422151</v>
      </c>
      <c r="D113" s="89">
        <f>'DMI SR Data'!D200</f>
        <v>1773199.5294287503</v>
      </c>
      <c r="E113" s="206">
        <f>'DMI SR Data'!E200</f>
        <v>0.11187796767126501</v>
      </c>
      <c r="F113" s="89">
        <f>'DMI SR Data'!F200</f>
        <v>48372881.105267286</v>
      </c>
      <c r="G113" s="89">
        <f>'DMI SR Data'!G200</f>
        <v>6784629.6887111664</v>
      </c>
      <c r="H113" s="206">
        <f>'DMI SR Data'!H200</f>
        <v>0.16313813294901433</v>
      </c>
      <c r="I113" s="34"/>
      <c r="J113" s="87" t="s">
        <v>388</v>
      </c>
      <c r="K113" s="242">
        <f>'DMI SR Data'!C196</f>
        <v>14014313.95117237</v>
      </c>
      <c r="L113" s="243">
        <f>'DMI SR Data'!D196</f>
        <v>1176782.0663855448</v>
      </c>
      <c r="M113" s="244">
        <f>'DMI SR Data'!E196</f>
        <v>9.1667314009174591E-2</v>
      </c>
      <c r="N113" s="243">
        <f>'DMI SR Data'!F196</f>
        <v>41935858.890458457</v>
      </c>
      <c r="O113" s="243">
        <f>'DMI SR Data'!G196</f>
        <v>5153611.479148984</v>
      </c>
      <c r="P113" s="245">
        <f>'DMI SR Data'!H196</f>
        <v>0.14011138094744036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484</v>
      </c>
      <c r="K114" s="246">
        <f>'DMI SR Data'!C197</f>
        <v>80028027.643596694</v>
      </c>
      <c r="L114" s="247">
        <f>'DMI SR Data'!D197</f>
        <v>5815649.6030726135</v>
      </c>
      <c r="M114" s="248">
        <f>'DMI SR Data'!E197</f>
        <v>7.8364954157606234E-2</v>
      </c>
      <c r="N114" s="247">
        <f>'DMI SR Data'!F197</f>
        <v>238698032.49021694</v>
      </c>
      <c r="O114" s="247">
        <f>'DMI SR Data'!G197</f>
        <v>26249564.058487058</v>
      </c>
      <c r="P114" s="249">
        <f>'DMI SR Data'!H197</f>
        <v>0.12355732311114462</v>
      </c>
    </row>
    <row r="115" spans="2:16" ht="15" thickBot="1">
      <c r="B115" s="415" t="s">
        <v>37</v>
      </c>
      <c r="C115" s="387" t="s">
        <v>99</v>
      </c>
      <c r="D115" s="388"/>
      <c r="E115" s="389"/>
      <c r="F115" s="401" t="s">
        <v>22</v>
      </c>
      <c r="G115" s="401"/>
      <c r="H115" s="401"/>
      <c r="I115" s="34"/>
    </row>
    <row r="116" spans="2:16" ht="15" thickBot="1">
      <c r="B116" s="416"/>
      <c r="C116" s="35" t="s">
        <v>19</v>
      </c>
      <c r="D116" s="35" t="s">
        <v>25</v>
      </c>
      <c r="E116" s="35" t="s">
        <v>26</v>
      </c>
      <c r="F116" s="35" t="s">
        <v>19</v>
      </c>
      <c r="G116" s="35" t="s">
        <v>25</v>
      </c>
      <c r="H116" s="35" t="s">
        <v>26</v>
      </c>
      <c r="I116" s="34"/>
      <c r="J116" s="415" t="s">
        <v>421</v>
      </c>
      <c r="K116" s="387" t="s">
        <v>99</v>
      </c>
      <c r="L116" s="388"/>
      <c r="M116" s="389"/>
      <c r="N116" s="402" t="s">
        <v>22</v>
      </c>
      <c r="O116" s="403"/>
      <c r="P116" s="404"/>
    </row>
    <row r="117" spans="2:16" ht="15" thickBot="1">
      <c r="B117" s="255" t="s">
        <v>420</v>
      </c>
      <c r="C117" s="256">
        <f>'DMI SR Data'!C145</f>
        <v>522290431.84759563</v>
      </c>
      <c r="D117" s="256">
        <f>'DMI SR Data'!D145</f>
        <v>48669618.527999103</v>
      </c>
      <c r="E117" s="257">
        <f>'DMI SR Data'!E145</f>
        <v>0.10276072579428035</v>
      </c>
      <c r="F117" s="256">
        <f>'DMI SR Data'!F145</f>
        <v>1498921621.3864276</v>
      </c>
      <c r="G117" s="256">
        <f>'DMI SR Data'!G145</f>
        <v>196841466.83621359</v>
      </c>
      <c r="H117" s="258">
        <f>'DMI SR Data'!H145</f>
        <v>0.1511746155936228</v>
      </c>
      <c r="I117" s="34"/>
      <c r="J117" s="416"/>
      <c r="K117" s="35" t="s">
        <v>19</v>
      </c>
      <c r="L117" s="35" t="s">
        <v>25</v>
      </c>
      <c r="M117" s="35" t="s">
        <v>26</v>
      </c>
      <c r="N117" s="35" t="s">
        <v>19</v>
      </c>
      <c r="O117" s="35" t="s">
        <v>25</v>
      </c>
      <c r="P117" s="35" t="s">
        <v>26</v>
      </c>
    </row>
    <row r="118" spans="2:16" ht="15" thickBot="1">
      <c r="B118" s="261" t="s">
        <v>389</v>
      </c>
      <c r="C118" s="263">
        <f>'DMI SR Data'!C146</f>
        <v>35708095.004236944</v>
      </c>
      <c r="D118" s="264">
        <f>'DMI SR Data'!D146</f>
        <v>2920436.72360304</v>
      </c>
      <c r="E118" s="265">
        <f>'DMI SR Data'!E146</f>
        <v>8.907121998791849E-2</v>
      </c>
      <c r="F118" s="264">
        <f>'DMI SR Data'!F146</f>
        <v>100945795.87947927</v>
      </c>
      <c r="G118" s="264">
        <f>'DMI SR Data'!G146</f>
        <v>12217686.77575992</v>
      </c>
      <c r="H118" s="266">
        <f>'DMI SR Data'!H146</f>
        <v>0.13769804066801389</v>
      </c>
      <c r="I118" s="34"/>
      <c r="J118" s="255" t="s">
        <v>423</v>
      </c>
      <c r="K118" s="256">
        <f>'DMI SR Data'!C189</f>
        <v>71419624.04699561</v>
      </c>
      <c r="L118" s="256">
        <f>'DMI SR Data'!D189</f>
        <v>7168039.5754716098</v>
      </c>
      <c r="M118" s="257">
        <f>'DMI SR Data'!E189</f>
        <v>0.11156206705919371</v>
      </c>
      <c r="N118" s="256">
        <f>'DMI SR Data'!F189</f>
        <v>199098857.02142465</v>
      </c>
      <c r="O118" s="256">
        <f>'DMI SR Data'!G189</f>
        <v>28180143.995885879</v>
      </c>
      <c r="P118" s="258">
        <f>'DMI SR Data'!H189</f>
        <v>0.16487453887904704</v>
      </c>
    </row>
    <row r="119" spans="2:16">
      <c r="B119" s="87" t="s">
        <v>390</v>
      </c>
      <c r="C119" s="242">
        <f>'DMI SR Data'!C147</f>
        <v>36232537.007192798</v>
      </c>
      <c r="D119" s="229">
        <f>'DMI SR Data'!D147</f>
        <v>3024213.1244897023</v>
      </c>
      <c r="E119" s="250">
        <f>'DMI SR Data'!E147</f>
        <v>9.1067924270182621E-2</v>
      </c>
      <c r="F119" s="229">
        <f>'DMI SR Data'!F147</f>
        <v>96038374.830834299</v>
      </c>
      <c r="G119" s="229">
        <f>'DMI SR Data'!G147</f>
        <v>12332596.176830649</v>
      </c>
      <c r="H119" s="251">
        <f>'DMI SR Data'!H147</f>
        <v>0.14733267374295886</v>
      </c>
      <c r="I119" s="34"/>
      <c r="J119" s="87" t="s">
        <v>392</v>
      </c>
      <c r="K119" s="242">
        <f>'DMI SR Data'!C190</f>
        <v>23449999.879424747</v>
      </c>
      <c r="L119" s="229">
        <f>'DMI SR Data'!D190</f>
        <v>2229925.1495446377</v>
      </c>
      <c r="M119" s="250">
        <f>'DMI SR Data'!E190</f>
        <v>0.10508564074021225</v>
      </c>
      <c r="N119" s="229">
        <f>'DMI SR Data'!F190</f>
        <v>67077411.823105991</v>
      </c>
      <c r="O119" s="229">
        <f>'DMI SR Data'!G190</f>
        <v>9346382.7725562081</v>
      </c>
      <c r="P119" s="251">
        <f>'DMI SR Data'!H190</f>
        <v>0.1618953087493458</v>
      </c>
    </row>
    <row r="120" spans="2:16" ht="15" thickBot="1">
      <c r="B120" s="87" t="s">
        <v>422</v>
      </c>
      <c r="C120" s="242">
        <f>'DMI SR Data'!C148</f>
        <v>317258164.46852279</v>
      </c>
      <c r="D120" s="229">
        <f>'DMI SR Data'!D148</f>
        <v>31832792.920910418</v>
      </c>
      <c r="E120" s="250">
        <f>'DMI SR Data'!E148</f>
        <v>0.11152755183713697</v>
      </c>
      <c r="F120" s="229">
        <f>'DMI SR Data'!F148</f>
        <v>913302458.94309139</v>
      </c>
      <c r="G120" s="229">
        <f>'DMI SR Data'!G148</f>
        <v>127477482.61045051</v>
      </c>
      <c r="H120" s="251">
        <f>'DMI SR Data'!H148</f>
        <v>0.16222121521941688</v>
      </c>
      <c r="I120" s="34"/>
      <c r="J120" s="207" t="s">
        <v>393</v>
      </c>
      <c r="K120" s="252">
        <f>'DMI SR Data'!C191</f>
        <v>47969624.167570926</v>
      </c>
      <c r="L120" s="89">
        <f>'DMI SR Data'!D191</f>
        <v>4938114.42592711</v>
      </c>
      <c r="M120" s="206">
        <f>'DMI SR Data'!E191</f>
        <v>0.11475577909245981</v>
      </c>
      <c r="N120" s="89">
        <f>'DMI SR Data'!F191</f>
        <v>132025124.57206503</v>
      </c>
      <c r="O120" s="89">
        <f>'DMI SR Data'!G191</f>
        <v>18837440.597076029</v>
      </c>
      <c r="P120" s="253">
        <f>'DMI SR Data'!H191</f>
        <v>0.16642659285473607</v>
      </c>
    </row>
    <row r="121" spans="2:16" ht="15" thickBot="1">
      <c r="B121" s="87" t="s">
        <v>391</v>
      </c>
      <c r="C121" s="242">
        <f>'DMI SR Data'!C149</f>
        <v>88077488.847594678</v>
      </c>
      <c r="D121" s="229">
        <f>'DMI SR Data'!D149</f>
        <v>7250790.7851320356</v>
      </c>
      <c r="E121" s="250">
        <f>'DMI SR Data'!E149</f>
        <v>8.9707868302731419E-2</v>
      </c>
      <c r="F121" s="229">
        <f>'DMI SR Data'!F149</f>
        <v>262682331.56264526</v>
      </c>
      <c r="G121" s="229">
        <f>'DMI SR Data'!G149</f>
        <v>29530384.653208494</v>
      </c>
      <c r="H121" s="251">
        <f>'DMI SR Data'!H149</f>
        <v>0.12665725096723721</v>
      </c>
      <c r="I121" s="34"/>
    </row>
    <row r="122" spans="2:16" ht="15" thickBot="1">
      <c r="B122" s="230" t="s">
        <v>424</v>
      </c>
      <c r="C122" s="242">
        <f>'DMI SR Data'!C150</f>
        <v>14737834.953384817</v>
      </c>
      <c r="D122" s="243">
        <f>'DMI SR Data'!D150</f>
        <v>1206635.2103591561</v>
      </c>
      <c r="E122" s="244">
        <f>'DMI SR Data'!E150</f>
        <v>8.9174295943793752E-2</v>
      </c>
      <c r="F122" s="243">
        <f>'DMI SR Data'!F150</f>
        <v>41904664.93909502</v>
      </c>
      <c r="G122" s="243">
        <f>'DMI SR Data'!G150</f>
        <v>5384705.3725879192</v>
      </c>
      <c r="H122" s="245">
        <f>'DMI SR Data'!H150</f>
        <v>0.14744554584683325</v>
      </c>
      <c r="I122" s="34"/>
      <c r="J122" s="415" t="s">
        <v>425</v>
      </c>
      <c r="K122" s="387" t="s">
        <v>99</v>
      </c>
      <c r="L122" s="388"/>
      <c r="M122" s="389"/>
      <c r="N122" s="402" t="s">
        <v>22</v>
      </c>
      <c r="O122" s="403"/>
      <c r="P122" s="404"/>
    </row>
    <row r="123" spans="2:16" ht="15" thickBot="1">
      <c r="B123" s="230" t="s">
        <v>394</v>
      </c>
      <c r="C123" s="242">
        <f>'DMI SR Data'!C151</f>
        <v>7292716.7577189347</v>
      </c>
      <c r="D123" s="243">
        <f>'DMI SR Data'!D151</f>
        <v>516963.75369794667</v>
      </c>
      <c r="E123" s="244">
        <f>'DMI SR Data'!E151</f>
        <v>7.6296133195994723E-2</v>
      </c>
      <c r="F123" s="243">
        <f>'DMI SR Data'!F151</f>
        <v>21177456.495210871</v>
      </c>
      <c r="G123" s="243">
        <f>'DMI SR Data'!G151</f>
        <v>2388841.9839373752</v>
      </c>
      <c r="H123" s="245">
        <f>'DMI SR Data'!H151</f>
        <v>0.12714306222547855</v>
      </c>
      <c r="I123" s="34"/>
      <c r="J123" s="416"/>
      <c r="K123" s="35" t="s">
        <v>19</v>
      </c>
      <c r="L123" s="35" t="s">
        <v>25</v>
      </c>
      <c r="M123" s="35" t="s">
        <v>26</v>
      </c>
      <c r="N123" s="35" t="s">
        <v>19</v>
      </c>
      <c r="O123" s="35" t="s">
        <v>25</v>
      </c>
      <c r="P123" s="35" t="s">
        <v>26</v>
      </c>
    </row>
    <row r="124" spans="2:16" ht="15" thickBot="1">
      <c r="B124" s="262" t="s">
        <v>395</v>
      </c>
      <c r="C124" s="246">
        <f>'DMI SR Data'!C153</f>
        <v>472605067.12200761</v>
      </c>
      <c r="D124" s="247">
        <f>'DMI SR Data'!D153</f>
        <v>43263433.636787713</v>
      </c>
      <c r="E124" s="248">
        <f>'DMI SR Data'!E153</f>
        <v>0.10076691907466052</v>
      </c>
      <c r="F124" s="247">
        <f>'DMI SR Data'!F153</f>
        <v>1309071461.7111874</v>
      </c>
      <c r="G124" s="247">
        <f>'DMI SR Data'!G153</f>
        <v>168112862.32476521</v>
      </c>
      <c r="H124" s="249">
        <f>'DMI SR Data'!H153</f>
        <v>0.14734352536119358</v>
      </c>
      <c r="I124" s="34"/>
      <c r="J124" s="255" t="s">
        <v>426</v>
      </c>
      <c r="K124" s="256">
        <f>'DMI SR Data'!C167</f>
        <v>228995528.06264871</v>
      </c>
      <c r="L124" s="256">
        <f>'DMI SR Data'!D167</f>
        <v>16145257.410899639</v>
      </c>
      <c r="M124" s="257">
        <f>'DMI SR Data'!E167</f>
        <v>7.5852651544500008E-2</v>
      </c>
      <c r="N124" s="256">
        <f>'DMI SR Data'!F167</f>
        <v>727745979.26662612</v>
      </c>
      <c r="O124" s="256">
        <f>'DMI SR Data'!G167</f>
        <v>76003724.463179469</v>
      </c>
      <c r="P124" s="257">
        <f>'DMI SR Data'!H167</f>
        <v>0.11661622965676942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396</v>
      </c>
      <c r="K125" s="82">
        <f>'DMI SR Data'!C168</f>
        <v>57184139.850894079</v>
      </c>
      <c r="L125" s="82">
        <f>'DMI SR Data'!D168</f>
        <v>3912299.1912788078</v>
      </c>
      <c r="M125" s="205">
        <f>'DMI SR Data'!E168</f>
        <v>7.3440285577454689E-2</v>
      </c>
      <c r="N125" s="82">
        <f>'DMI SR Data'!F168</f>
        <v>182914013.50286677</v>
      </c>
      <c r="O125" s="82">
        <f>'DMI SR Data'!G168</f>
        <v>19243997.134178579</v>
      </c>
      <c r="P125" s="205">
        <f>'DMI SR Data'!H168</f>
        <v>0.11757802413136532</v>
      </c>
    </row>
    <row r="126" spans="2:16" ht="15" thickBot="1">
      <c r="B126" s="418" t="s">
        <v>130</v>
      </c>
      <c r="C126" s="387" t="s">
        <v>99</v>
      </c>
      <c r="D126" s="388"/>
      <c r="E126" s="389"/>
      <c r="F126" s="401" t="s">
        <v>22</v>
      </c>
      <c r="G126" s="401"/>
      <c r="H126" s="401"/>
      <c r="I126" s="34"/>
      <c r="J126" s="87" t="s">
        <v>397</v>
      </c>
      <c r="K126" s="82">
        <f>'DMI SR Data'!C169</f>
        <v>116745607.18660657</v>
      </c>
      <c r="L126" s="82">
        <f>'DMI SR Data'!D169</f>
        <v>8300991.0535162687</v>
      </c>
      <c r="M126" s="205">
        <f>'DMI SR Data'!E169</f>
        <v>7.6545902872013044E-2</v>
      </c>
      <c r="N126" s="82">
        <f>'DMI SR Data'!F169</f>
        <v>373266765.12798822</v>
      </c>
      <c r="O126" s="82">
        <f>'DMI SR Data'!G169</f>
        <v>38185223.273187637</v>
      </c>
      <c r="P126" s="205">
        <f>'DMI SR Data'!H169</f>
        <v>0.11395800276499346</v>
      </c>
    </row>
    <row r="127" spans="2:16" ht="15" thickBot="1">
      <c r="B127" s="418"/>
      <c r="C127" s="35" t="s">
        <v>19</v>
      </c>
      <c r="D127" s="35" t="s">
        <v>25</v>
      </c>
      <c r="E127" s="35" t="s">
        <v>26</v>
      </c>
      <c r="F127" s="35" t="s">
        <v>19</v>
      </c>
      <c r="G127" s="35" t="s">
        <v>25</v>
      </c>
      <c r="H127" s="35" t="s">
        <v>26</v>
      </c>
      <c r="I127" s="34"/>
      <c r="J127" s="87" t="s">
        <v>399</v>
      </c>
      <c r="K127" s="82">
        <f>'DMI SR Data'!C170</f>
        <v>32372247.277472503</v>
      </c>
      <c r="L127" s="82">
        <f>'DMI SR Data'!D170</f>
        <v>2414287.4604446925</v>
      </c>
      <c r="M127" s="205">
        <f>'DMI SR Data'!E170</f>
        <v>8.0589181479322078E-2</v>
      </c>
      <c r="N127" s="82">
        <f>'DMI SR Data'!F170</f>
        <v>99498198.009438366</v>
      </c>
      <c r="O127" s="82">
        <f>'DMI SR Data'!G170</f>
        <v>11405951.708839625</v>
      </c>
      <c r="P127" s="205">
        <f>'DMI SR Data'!H170</f>
        <v>0.12947736251291508</v>
      </c>
    </row>
    <row r="128" spans="2:16" ht="15" thickBot="1">
      <c r="B128" s="255" t="s">
        <v>427</v>
      </c>
      <c r="C128" s="256">
        <f>'DMI SR Data'!C136</f>
        <v>631181409.28709364</v>
      </c>
      <c r="D128" s="256">
        <f>'DMI SR Data'!D136</f>
        <v>58496766.71120882</v>
      </c>
      <c r="E128" s="257">
        <f>'DMI SR Data'!E136</f>
        <v>0.10214481472402602</v>
      </c>
      <c r="F128" s="256">
        <f>'DMI SR Data'!F136</f>
        <v>1818666633.8073487</v>
      </c>
      <c r="G128" s="256">
        <f>'DMI SR Data'!G136</f>
        <v>246761108.22106004</v>
      </c>
      <c r="H128" s="257">
        <f>'DMI SR Data'!H136</f>
        <v>0.15698214950228842</v>
      </c>
      <c r="I128" s="34"/>
      <c r="J128" s="87" t="s">
        <v>401</v>
      </c>
      <c r="K128" s="82">
        <f>'DMI SR Data'!C171</f>
        <v>13250971.451328654</v>
      </c>
      <c r="L128" s="82">
        <f>'DMI SR Data'!D171</f>
        <v>821707.23293257132</v>
      </c>
      <c r="M128" s="205">
        <f>'DMI SR Data'!E171</f>
        <v>6.6110689940631698E-2</v>
      </c>
      <c r="N128" s="82">
        <f>'DMI SR Data'!F171</f>
        <v>42193231.947386891</v>
      </c>
      <c r="O128" s="82">
        <f>'DMI SR Data'!G171</f>
        <v>3762598.9953016937</v>
      </c>
      <c r="P128" s="205">
        <f>'DMI SR Data'!H171</f>
        <v>9.7906245780361001E-2</v>
      </c>
    </row>
    <row r="129" spans="2:16" ht="15" thickBot="1">
      <c r="B129" s="87" t="s">
        <v>398</v>
      </c>
      <c r="C129" s="82">
        <f>'DMI SR Data'!C137</f>
        <v>47265857.421266079</v>
      </c>
      <c r="D129" s="82">
        <f>'DMI SR Data'!D137</f>
        <v>4278380.6259047911</v>
      </c>
      <c r="E129" s="205">
        <f>'DMI SR Data'!E137</f>
        <v>9.9526209604525212E-2</v>
      </c>
      <c r="F129" s="82">
        <f>'DMI SR Data'!F137</f>
        <v>131756422.18161589</v>
      </c>
      <c r="G129" s="82">
        <f>'DMI SR Data'!G137</f>
        <v>17904183.945792958</v>
      </c>
      <c r="H129" s="205">
        <f>'DMI SR Data'!H137</f>
        <v>0.15725807611008838</v>
      </c>
      <c r="I129" s="34"/>
      <c r="J129" s="88" t="s">
        <v>403</v>
      </c>
      <c r="K129" s="89">
        <f>'DMI SR Data'!C172</f>
        <v>9442562.2963495888</v>
      </c>
      <c r="L129" s="89">
        <f>'DMI SR Data'!D172</f>
        <v>695972.47272657417</v>
      </c>
      <c r="M129" s="206">
        <f>'DMI SR Data'!E172</f>
        <v>7.9570722620017437E-2</v>
      </c>
      <c r="N129" s="89">
        <f>'DMI SR Data'!F172</f>
        <v>29873961.167658225</v>
      </c>
      <c r="O129" s="89">
        <f>'DMI SR Data'!G172</f>
        <v>3406143.840384379</v>
      </c>
      <c r="P129" s="206">
        <f>'DMI SR Data'!H172</f>
        <v>0.12869001619088957</v>
      </c>
    </row>
    <row r="130" spans="2:16" ht="15" thickBot="1">
      <c r="B130" s="87" t="s">
        <v>400</v>
      </c>
      <c r="C130" s="82">
        <f>'DMI SR Data'!C138</f>
        <v>117664089.09019153</v>
      </c>
      <c r="D130" s="82">
        <f>'DMI SR Data'!D138</f>
        <v>10825225.2383288</v>
      </c>
      <c r="E130" s="205">
        <f>'DMI SR Data'!E138</f>
        <v>0.1013229161004417</v>
      </c>
      <c r="F130" s="82">
        <f>'DMI SR Data'!F138</f>
        <v>337871459.62387943</v>
      </c>
      <c r="G130" s="82">
        <f>'DMI SR Data'!G138</f>
        <v>44591836.387594581</v>
      </c>
      <c r="H130" s="205">
        <f>'DMI SR Data'!H138</f>
        <v>0.15204546396893226</v>
      </c>
      <c r="I130" s="34"/>
    </row>
    <row r="131" spans="2:16" ht="15" thickBot="1">
      <c r="B131" s="87" t="s">
        <v>402</v>
      </c>
      <c r="C131" s="82">
        <f>'DMI SR Data'!C139</f>
        <v>48041580.857393093</v>
      </c>
      <c r="D131" s="82">
        <f>'DMI SR Data'!D139</f>
        <v>5090854.6601151228</v>
      </c>
      <c r="E131" s="205">
        <f>'DMI SR Data'!E139</f>
        <v>0.11852779011773168</v>
      </c>
      <c r="F131" s="82">
        <f>'DMI SR Data'!F139</f>
        <v>133275574.37387486</v>
      </c>
      <c r="G131" s="82">
        <f>'DMI SR Data'!G139</f>
        <v>19471002.475180686</v>
      </c>
      <c r="H131" s="205">
        <f>'DMI SR Data'!H139</f>
        <v>0.17109156644878254</v>
      </c>
      <c r="I131" s="34"/>
      <c r="J131" s="415" t="s">
        <v>428</v>
      </c>
      <c r="K131" s="387" t="s">
        <v>99</v>
      </c>
      <c r="L131" s="388"/>
      <c r="M131" s="389"/>
      <c r="N131" s="402" t="s">
        <v>22</v>
      </c>
      <c r="O131" s="403"/>
      <c r="P131" s="404"/>
    </row>
    <row r="132" spans="2:16" ht="15" thickBot="1">
      <c r="B132" s="87" t="s">
        <v>263</v>
      </c>
      <c r="C132" s="82">
        <f>'DMI SR Data'!C140</f>
        <v>21188754.175039276</v>
      </c>
      <c r="D132" s="82">
        <f>'DMI SR Data'!D140</f>
        <v>1970392.7511853389</v>
      </c>
      <c r="E132" s="205">
        <f>'DMI SR Data'!E140</f>
        <v>0.10252657381808193</v>
      </c>
      <c r="F132" s="82">
        <f>'DMI SR Data'!F140</f>
        <v>56826215.756020337</v>
      </c>
      <c r="G132" s="82">
        <f>'DMI SR Data'!G140</f>
        <v>7519114.7927806675</v>
      </c>
      <c r="H132" s="205">
        <f>'DMI SR Data'!H140</f>
        <v>0.15249557661859811</v>
      </c>
      <c r="I132" s="34"/>
      <c r="J132" s="416"/>
      <c r="K132" s="35" t="s">
        <v>19</v>
      </c>
      <c r="L132" s="35" t="s">
        <v>25</v>
      </c>
      <c r="M132" s="35" t="s">
        <v>26</v>
      </c>
      <c r="N132" s="35" t="s">
        <v>19</v>
      </c>
      <c r="O132" s="35" t="s">
        <v>25</v>
      </c>
      <c r="P132" s="35" t="s">
        <v>26</v>
      </c>
    </row>
    <row r="133" spans="2:16" ht="15" thickBot="1">
      <c r="B133" s="87" t="s">
        <v>404</v>
      </c>
      <c r="C133" s="82">
        <f>'DMI SR Data'!C141</f>
        <v>133684939.24623547</v>
      </c>
      <c r="D133" s="82">
        <f>'DMI SR Data'!D141</f>
        <v>12345688.375528365</v>
      </c>
      <c r="E133" s="205">
        <f>'DMI SR Data'!E141</f>
        <v>0.10174521671213628</v>
      </c>
      <c r="F133" s="82">
        <f>'DMI SR Data'!F141</f>
        <v>393705719.16309249</v>
      </c>
      <c r="G133" s="82">
        <f>'DMI SR Data'!G141</f>
        <v>55376375.034819186</v>
      </c>
      <c r="H133" s="205">
        <f>'DMI SR Data'!H141</f>
        <v>0.16367594474401823</v>
      </c>
      <c r="J133" s="255" t="s">
        <v>429</v>
      </c>
      <c r="K133" s="256">
        <f>'DMI SR Data'!C164</f>
        <v>130632962.21120968</v>
      </c>
      <c r="L133" s="256">
        <f>'DMI SR Data'!D164</f>
        <v>11655956.678258389</v>
      </c>
      <c r="M133" s="257">
        <f>'DMI SR Data'!E164</f>
        <v>9.796814624848002E-2</v>
      </c>
      <c r="N133" s="256">
        <f>'DMI SR Data'!F164</f>
        <v>366584190.14231873</v>
      </c>
      <c r="O133" s="256">
        <f>'DMI SR Data'!G164</f>
        <v>43899112.719226241</v>
      </c>
      <c r="P133" s="258">
        <f>'DMI SR Data'!H164</f>
        <v>0.13604320680025553</v>
      </c>
    </row>
    <row r="134" spans="2:16">
      <c r="B134" s="87" t="s">
        <v>265</v>
      </c>
      <c r="C134" s="82">
        <f>'DMI SR Data'!C142</f>
        <v>63084605.29263889</v>
      </c>
      <c r="D134" s="82">
        <f>'DMI SR Data'!D142</f>
        <v>5898359.7507828996</v>
      </c>
      <c r="E134" s="205">
        <f>'DMI SR Data'!E142</f>
        <v>0.10314297948561334</v>
      </c>
      <c r="F134" s="82">
        <f>'DMI SR Data'!F142</f>
        <v>183302264.48744091</v>
      </c>
      <c r="G134" s="82">
        <f>'DMI SR Data'!G142</f>
        <v>25984816.513661623</v>
      </c>
      <c r="H134" s="205">
        <f>'DMI SR Data'!H142</f>
        <v>0.16517440912207407</v>
      </c>
      <c r="J134" s="87" t="s">
        <v>407</v>
      </c>
      <c r="K134" s="242">
        <f>'DMI SR Data'!C165</f>
        <v>37698470.664026745</v>
      </c>
      <c r="L134" s="229">
        <f>'DMI SR Data'!D165</f>
        <v>3416072.0204725191</v>
      </c>
      <c r="M134" s="250">
        <f>'DMI SR Data'!E165</f>
        <v>9.9645070229495411E-2</v>
      </c>
      <c r="N134" s="229">
        <f>'DMI SR Data'!F165</f>
        <v>106460139.1136416</v>
      </c>
      <c r="O134" s="229">
        <f>'DMI SR Data'!G165</f>
        <v>13133552.651280954</v>
      </c>
      <c r="P134" s="251">
        <f>'DMI SR Data'!H165</f>
        <v>0.14072680839535281</v>
      </c>
    </row>
    <row r="135" spans="2:16" ht="15" thickBot="1">
      <c r="B135" s="87" t="s">
        <v>405</v>
      </c>
      <c r="C135" s="82">
        <f>'DMI SR Data'!C143</f>
        <v>78489223.533457235</v>
      </c>
      <c r="D135" s="82">
        <f>'DMI SR Data'!D143</f>
        <v>7676987.5529711396</v>
      </c>
      <c r="E135" s="205">
        <f>'DMI SR Data'!E143</f>
        <v>0.10841329110249684</v>
      </c>
      <c r="F135" s="82">
        <f>'DMI SR Data'!F143</f>
        <v>221539852.9902755</v>
      </c>
      <c r="G135" s="82">
        <f>'DMI SR Data'!G143</f>
        <v>29598573.411921173</v>
      </c>
      <c r="H135" s="205">
        <f>'DMI SR Data'!H143</f>
        <v>0.15420639831588928</v>
      </c>
      <c r="J135" s="88" t="s">
        <v>408</v>
      </c>
      <c r="K135" s="252">
        <f>'DMI SR Data'!C166</f>
        <v>92934491.54718326</v>
      </c>
      <c r="L135" s="89">
        <f>'DMI SR Data'!D166</f>
        <v>8239884.6577859074</v>
      </c>
      <c r="M135" s="206">
        <f>'DMI SR Data'!E166</f>
        <v>9.7289366589142667E-2</v>
      </c>
      <c r="N135" s="89">
        <f>'DMI SR Data'!F166</f>
        <v>260136271.96444961</v>
      </c>
      <c r="O135" s="89">
        <f>'DMI SR Data'!G166</f>
        <v>30777781.00371784</v>
      </c>
      <c r="P135" s="253">
        <f>'DMI SR Data'!H166</f>
        <v>0.13419071984122563</v>
      </c>
    </row>
    <row r="136" spans="2:16" ht="15" thickBot="1">
      <c r="B136" s="88" t="s">
        <v>406</v>
      </c>
      <c r="C136" s="89">
        <f>'DMI SR Data'!C144</f>
        <v>121762359.67092478</v>
      </c>
      <c r="D136" s="89">
        <f>'DMI SR Data'!D144</f>
        <v>10410877.756392404</v>
      </c>
      <c r="E136" s="206">
        <f>'DMI SR Data'!E144</f>
        <v>9.3495637214628668E-2</v>
      </c>
      <c r="F136" s="89">
        <f>'DMI SR Data'!F144</f>
        <v>360393740.00538653</v>
      </c>
      <c r="G136" s="89">
        <f>'DMI SR Data'!G144</f>
        <v>46319820.433546305</v>
      </c>
      <c r="H136" s="206">
        <f>'DMI SR Data'!H144</f>
        <v>0.14748063289270111</v>
      </c>
      <c r="J136" s="231"/>
      <c r="K136" s="65"/>
      <c r="L136" s="65"/>
      <c r="M136" s="235"/>
      <c r="N136" s="65"/>
      <c r="O136" s="65"/>
      <c r="P136" s="235"/>
    </row>
    <row r="137" spans="2:16" ht="15" thickBot="1">
      <c r="B137" s="200"/>
      <c r="C137" s="34"/>
      <c r="D137" s="38"/>
      <c r="E137" s="34"/>
      <c r="F137" s="34"/>
      <c r="G137" s="38"/>
      <c r="H137" s="34"/>
      <c r="J137" s="419" t="s">
        <v>430</v>
      </c>
      <c r="K137" s="421" t="s">
        <v>55</v>
      </c>
      <c r="L137" s="422"/>
      <c r="M137" s="423"/>
      <c r="N137" s="421" t="s">
        <v>22</v>
      </c>
      <c r="O137" s="422"/>
      <c r="P137" s="423"/>
    </row>
    <row r="138" spans="2:16" ht="15" thickBot="1">
      <c r="B138" s="424" t="s">
        <v>38</v>
      </c>
      <c r="C138" s="387" t="s">
        <v>99</v>
      </c>
      <c r="D138" s="388"/>
      <c r="E138" s="389"/>
      <c r="F138" s="401" t="s">
        <v>22</v>
      </c>
      <c r="G138" s="401"/>
      <c r="H138" s="401"/>
      <c r="J138" s="420"/>
      <c r="K138" s="240" t="s">
        <v>19</v>
      </c>
      <c r="L138" s="37" t="s">
        <v>25</v>
      </c>
      <c r="M138" s="37" t="s">
        <v>26</v>
      </c>
      <c r="N138" s="314" t="s">
        <v>19</v>
      </c>
      <c r="O138" s="314" t="s">
        <v>25</v>
      </c>
      <c r="P138" s="241" t="s">
        <v>26</v>
      </c>
    </row>
    <row r="139" spans="2:16" ht="15" thickBot="1">
      <c r="B139" s="425"/>
      <c r="C139" s="35" t="s">
        <v>19</v>
      </c>
      <c r="D139" s="35" t="s">
        <v>25</v>
      </c>
      <c r="E139" s="35" t="s">
        <v>26</v>
      </c>
      <c r="F139" s="35" t="s">
        <v>19</v>
      </c>
      <c r="G139" s="35" t="s">
        <v>25</v>
      </c>
      <c r="H139" s="35" t="s">
        <v>26</v>
      </c>
      <c r="J139" s="255" t="s">
        <v>144</v>
      </c>
      <c r="K139" s="256">
        <f>'DMI SR Data'!C175</f>
        <v>330127671.36371791</v>
      </c>
      <c r="L139" s="256">
        <f>'DMI SR Data'!D175</f>
        <v>24035773.204764366</v>
      </c>
      <c r="M139" s="257">
        <f>'DMI SR Data'!E175</f>
        <v>7.8524695848965556E-2</v>
      </c>
      <c r="N139" s="256">
        <f>'DMI SR Data'!F175</f>
        <v>925677238.24940169</v>
      </c>
      <c r="O139" s="256">
        <f>'DMI SR Data'!G175</f>
        <v>104457140.13740861</v>
      </c>
      <c r="P139" s="258">
        <f>'DMI SR Data'!H175</f>
        <v>0.12719749599109711</v>
      </c>
    </row>
    <row r="140" spans="2:16" ht="15" thickBot="1">
      <c r="B140" s="259" t="s">
        <v>431</v>
      </c>
      <c r="C140" s="256">
        <f>'DMI SR Data'!C153</f>
        <v>472605067.12200761</v>
      </c>
      <c r="D140" s="256">
        <f>'DMI SR Data'!D153</f>
        <v>43263433.636787713</v>
      </c>
      <c r="E140" s="257">
        <f>'DMI SR Data'!E153</f>
        <v>0.10076691907466052</v>
      </c>
      <c r="F140" s="256">
        <f>'DMI SR Data'!F153</f>
        <v>1309071461.7111874</v>
      </c>
      <c r="G140" s="256">
        <f>'DMI SR Data'!G153</f>
        <v>168112862.32476521</v>
      </c>
      <c r="H140" s="258">
        <f>'DMI SR Data'!H153</f>
        <v>0.14734352536119358</v>
      </c>
      <c r="J140" s="315" t="s">
        <v>483</v>
      </c>
      <c r="K140" s="246">
        <f>'DMI SR Data'!C176</f>
        <v>330127671.36371773</v>
      </c>
      <c r="L140" s="208">
        <f>'DMI SR Data'!D176</f>
        <v>24035773.204764187</v>
      </c>
      <c r="M140" s="209">
        <f>'DMI SR Data'!E176</f>
        <v>7.8524695848964973E-2</v>
      </c>
      <c r="N140" s="208">
        <f>'DMI SR Data'!F176</f>
        <v>925677472.8594023</v>
      </c>
      <c r="O140" s="208">
        <f>'DMI SR Data'!G176</f>
        <v>104457374.74740899</v>
      </c>
      <c r="P140" s="210">
        <f>'DMI SR Data'!H176</f>
        <v>0.12719778167577639</v>
      </c>
    </row>
    <row r="141" spans="2:16">
      <c r="B141" s="232" t="s">
        <v>409</v>
      </c>
      <c r="C141" s="242">
        <f>'DMI SR Data'!C154</f>
        <v>28583390.784066521</v>
      </c>
      <c r="D141" s="229">
        <f>'DMI SR Data'!D154</f>
        <v>2662922.0609792955</v>
      </c>
      <c r="E141" s="250">
        <f>'DMI SR Data'!E154</f>
        <v>0.10273433283277955</v>
      </c>
      <c r="F141" s="229">
        <f>'DMI SR Data'!F154</f>
        <v>76377136.937230453</v>
      </c>
      <c r="G141" s="229">
        <f>'DMI SR Data'!G154</f>
        <v>10292218.228318393</v>
      </c>
      <c r="H141" s="251">
        <f>'DMI SR Data'!H154</f>
        <v>0.1557423150303491</v>
      </c>
      <c r="L141"/>
      <c r="O141"/>
    </row>
    <row r="142" spans="2:16">
      <c r="B142" s="232" t="s">
        <v>410</v>
      </c>
      <c r="C142" s="242">
        <f>'DMI SR Data'!C155</f>
        <v>149626581.81109533</v>
      </c>
      <c r="D142" s="229">
        <f>'DMI SR Data'!D155</f>
        <v>13213791.800858021</v>
      </c>
      <c r="E142" s="250">
        <f>'DMI SR Data'!E155</f>
        <v>9.6866223466775897E-2</v>
      </c>
      <c r="F142" s="229">
        <f>'DMI SR Data'!F155</f>
        <v>424599366.80505896</v>
      </c>
      <c r="G142" s="229">
        <f>'DMI SR Data'!G155</f>
        <v>52474053.469080329</v>
      </c>
      <c r="H142" s="251">
        <f>'DMI SR Data'!H155</f>
        <v>0.14101178175348525</v>
      </c>
      <c r="L142"/>
      <c r="O142"/>
    </row>
    <row r="143" spans="2:16">
      <c r="B143" s="232" t="s">
        <v>411</v>
      </c>
      <c r="C143" s="242">
        <f>'DMI SR Data'!C156</f>
        <v>42338503.780163631</v>
      </c>
      <c r="D143" s="229">
        <f>'DMI SR Data'!D156</f>
        <v>4175065.6497115865</v>
      </c>
      <c r="E143" s="250">
        <f>'DMI SR Data'!E156</f>
        <v>0.10939962053314438</v>
      </c>
      <c r="F143" s="229">
        <f>'DMI SR Data'!F156</f>
        <v>115045507.73476596</v>
      </c>
      <c r="G143" s="229">
        <f>'DMI SR Data'!G156</f>
        <v>15289952.612200841</v>
      </c>
      <c r="H143" s="251">
        <f>'DMI SR Data'!H156</f>
        <v>0.15327419704511464</v>
      </c>
      <c r="L143"/>
      <c r="O143"/>
    </row>
    <row r="144" spans="2:16" ht="15" thickBot="1">
      <c r="B144" s="232" t="s">
        <v>412</v>
      </c>
      <c r="C144" s="242">
        <f>'DMI SR Data'!C157</f>
        <v>35647612.943734415</v>
      </c>
      <c r="D144" s="229">
        <f>'DMI SR Data'!D157</f>
        <v>3546048.8770735338</v>
      </c>
      <c r="E144" s="250">
        <f>'DMI SR Data'!E157</f>
        <v>0.11046343005935612</v>
      </c>
      <c r="F144" s="229">
        <f>'DMI SR Data'!F157</f>
        <v>96027085.087311417</v>
      </c>
      <c r="G144" s="229">
        <f>'DMI SR Data'!G157</f>
        <v>13246637.687550604</v>
      </c>
      <c r="H144" s="251">
        <f>'DMI SR Data'!H157</f>
        <v>0.16002133479154015</v>
      </c>
    </row>
    <row r="145" spans="2:16" ht="15" thickBot="1">
      <c r="B145" s="232" t="s">
        <v>413</v>
      </c>
      <c r="C145" s="242">
        <f>'DMI SR Data'!C158</f>
        <v>85093295.769484431</v>
      </c>
      <c r="D145" s="229">
        <f>'DMI SR Data'!D158</f>
        <v>7321163.9866511375</v>
      </c>
      <c r="E145" s="250">
        <f>'DMI SR Data'!E158</f>
        <v>9.4136084723694613E-2</v>
      </c>
      <c r="F145" s="229">
        <f>'DMI SR Data'!F158</f>
        <v>240666433.02445558</v>
      </c>
      <c r="G145" s="229">
        <f>'DMI SR Data'!G158</f>
        <v>29654537.925997049</v>
      </c>
      <c r="H145" s="251">
        <f>'DMI SR Data'!H158</f>
        <v>0.1405349111345604</v>
      </c>
      <c r="J145" s="415" t="s">
        <v>39</v>
      </c>
      <c r="K145" s="387" t="s">
        <v>99</v>
      </c>
      <c r="L145" s="388"/>
      <c r="M145" s="389"/>
      <c r="N145" s="402" t="s">
        <v>22</v>
      </c>
      <c r="O145" s="403"/>
      <c r="P145" s="404"/>
    </row>
    <row r="146" spans="2:16" ht="15" thickBot="1">
      <c r="B146" s="232" t="s">
        <v>414</v>
      </c>
      <c r="C146" s="242">
        <f>'DMI SR Data'!C159</f>
        <v>71618235.341603175</v>
      </c>
      <c r="D146" s="229">
        <f>'DMI SR Data'!D159</f>
        <v>6650726.1031169519</v>
      </c>
      <c r="E146" s="250">
        <f>'DMI SR Data'!E159</f>
        <v>0.10237003359176214</v>
      </c>
      <c r="F146" s="229">
        <f>'DMI SR Data'!F159</f>
        <v>192590919.38842854</v>
      </c>
      <c r="G146" s="229">
        <f>'DMI SR Data'!G159</f>
        <v>24973236.260265112</v>
      </c>
      <c r="H146" s="251">
        <f>'DMI SR Data'!H159</f>
        <v>0.14898927007104695</v>
      </c>
      <c r="J146" s="416"/>
      <c r="K146" s="35" t="s">
        <v>19</v>
      </c>
      <c r="L146" s="35" t="s">
        <v>25</v>
      </c>
      <c r="M146" s="35" t="s">
        <v>26</v>
      </c>
      <c r="N146" s="35" t="s">
        <v>19</v>
      </c>
      <c r="O146" s="35" t="s">
        <v>25</v>
      </c>
      <c r="P146" s="35" t="s">
        <v>26</v>
      </c>
    </row>
    <row r="147" spans="2:16" ht="15" thickBot="1">
      <c r="B147" s="232" t="s">
        <v>415</v>
      </c>
      <c r="C147" s="242">
        <f>'DMI SR Data'!C160</f>
        <v>26130000.627176426</v>
      </c>
      <c r="D147" s="229">
        <f>'DMI SR Data'!D160</f>
        <v>2500757.1756658144</v>
      </c>
      <c r="E147" s="250">
        <f>'DMI SR Data'!E160</f>
        <v>0.10583314615203822</v>
      </c>
      <c r="F147" s="229">
        <f>'DMI SR Data'!F160</f>
        <v>72352231.934645727</v>
      </c>
      <c r="G147" s="229">
        <f>'DMI SR Data'!G160</f>
        <v>9737450.3161274418</v>
      </c>
      <c r="H147" s="251">
        <f>'DMI SR Data'!H160</f>
        <v>0.15551360340842579</v>
      </c>
      <c r="J147" s="255" t="s">
        <v>432</v>
      </c>
      <c r="K147" s="256">
        <f>'DMI SR Data'!C173</f>
        <v>444829600.55111653</v>
      </c>
      <c r="L147" s="256">
        <f>'DMI SR Data'!D173</f>
        <v>32954804.50054276</v>
      </c>
      <c r="M147" s="257">
        <f>'DMI SR Data'!E173</f>
        <v>8.0011704567851893E-2</v>
      </c>
      <c r="N147" s="256">
        <f>'DMI SR Data'!F173</f>
        <v>1328443823.5668147</v>
      </c>
      <c r="O147" s="256">
        <f>'DMI SR Data'!G173</f>
        <v>157415833.02144694</v>
      </c>
      <c r="P147" s="258">
        <f>'DMI SR Data'!H173</f>
        <v>0.13442533764554654</v>
      </c>
    </row>
    <row r="148" spans="2:16" ht="15" thickBot="1">
      <c r="B148" s="232" t="s">
        <v>416</v>
      </c>
      <c r="C148" s="242">
        <f>'DMI SR Data'!C161</f>
        <v>11611760.7915884</v>
      </c>
      <c r="D148" s="229">
        <f>'DMI SR Data'!D161</f>
        <v>1214437.7036660966</v>
      </c>
      <c r="E148" s="250">
        <f>'DMI SR Data'!E161</f>
        <v>0.11680292065529894</v>
      </c>
      <c r="F148" s="229">
        <f>'DMI SR Data'!F161</f>
        <v>31590031.94450441</v>
      </c>
      <c r="G148" s="229">
        <f>'DMI SR Data'!G161</f>
        <v>4523035.6902579144</v>
      </c>
      <c r="H148" s="251">
        <f>'DMI SR Data'!H161</f>
        <v>0.16710519511555713</v>
      </c>
      <c r="J148" s="255" t="s">
        <v>433</v>
      </c>
      <c r="K148" s="256">
        <f>'DMI SR Data'!C177</f>
        <v>23013780.629933096</v>
      </c>
      <c r="L148" s="256">
        <f>'DMI SR Data'!D177</f>
        <v>1801147.0109420195</v>
      </c>
      <c r="M148" s="257">
        <f>'DMI SR Data'!E177</f>
        <v>8.4909165136831624E-2</v>
      </c>
      <c r="N148" s="256">
        <f>'DMI SR Data'!F177</f>
        <v>70572557.645987615</v>
      </c>
      <c r="O148" s="256">
        <f>'DMI SR Data'!G177</f>
        <v>8408393.9227433875</v>
      </c>
      <c r="P148" s="258">
        <f>'DMI SR Data'!H177</f>
        <v>0.13526111217674675</v>
      </c>
    </row>
    <row r="149" spans="2:16" ht="15" thickBot="1">
      <c r="B149" s="233" t="s">
        <v>228</v>
      </c>
      <c r="C149" s="242">
        <f>'DMI SR Data'!C162</f>
        <v>11126839.22726839</v>
      </c>
      <c r="D149" s="229">
        <f>'DMI SR Data'!D162</f>
        <v>859183.96488298476</v>
      </c>
      <c r="E149" s="250">
        <f>'DMI SR Data'!E162</f>
        <v>8.3678692255136855E-2</v>
      </c>
      <c r="F149" s="229">
        <f>'DMI SR Data'!F162</f>
        <v>29812039.292947587</v>
      </c>
      <c r="G149" s="229">
        <f>'DMI SR Data'!G162</f>
        <v>3624899.1197881885</v>
      </c>
      <c r="H149" s="251">
        <f>'DMI SR Data'!H162</f>
        <v>0.13842287076095242</v>
      </c>
      <c r="J149" s="255" t="s">
        <v>434</v>
      </c>
      <c r="K149" s="256">
        <f>'DMI SR Data'!C179</f>
        <v>83258103.926791012</v>
      </c>
      <c r="L149" s="256">
        <f>'DMI SR Data'!D179</f>
        <v>8350953.6418731064</v>
      </c>
      <c r="M149" s="257">
        <f>'DMI SR Data'!E179</f>
        <v>0.11148406540776548</v>
      </c>
      <c r="N149" s="256">
        <f>'DMI SR Data'!F179</f>
        <v>228468779.55621874</v>
      </c>
      <c r="O149" s="256">
        <f>'DMI SR Data'!G179</f>
        <v>32691899.728552461</v>
      </c>
      <c r="P149" s="258">
        <f>'DMI SR Data'!H179</f>
        <v>0.16698549776321744</v>
      </c>
    </row>
    <row r="150" spans="2:16" ht="15" thickBot="1">
      <c r="B150" s="234" t="s">
        <v>417</v>
      </c>
      <c r="C150" s="252">
        <f>'DMI SR Data'!C163</f>
        <v>10828846.045844637</v>
      </c>
      <c r="D150" s="89">
        <f>'DMI SR Data'!D163</f>
        <v>1119336.3141833171</v>
      </c>
      <c r="E150" s="206">
        <f>'DMI SR Data'!E163</f>
        <v>0.11528247513191339</v>
      </c>
      <c r="F150" s="89">
        <f>'DMI SR Data'!F163</f>
        <v>30020694.550172772</v>
      </c>
      <c r="G150" s="89">
        <f>'DMI SR Data'!G163</f>
        <v>4306826.003512904</v>
      </c>
      <c r="H150" s="253">
        <f>'DMI SR Data'!H163</f>
        <v>0.16749039514213213</v>
      </c>
      <c r="J150" s="255" t="s">
        <v>435</v>
      </c>
      <c r="K150" s="256">
        <f>'DMI SR Data'!C181</f>
        <v>56563501.806717575</v>
      </c>
      <c r="L150" s="256">
        <f>'DMI SR Data'!D181</f>
        <v>4297272.0319215283</v>
      </c>
      <c r="M150" s="257">
        <f>'DMI SR Data'!E181</f>
        <v>8.2218902156087209E-2</v>
      </c>
      <c r="N150" s="256">
        <f>'DMI SR Data'!F181</f>
        <v>164637526.21126366</v>
      </c>
      <c r="O150" s="256">
        <f>'DMI SR Data'!G181</f>
        <v>18266259.50462994</v>
      </c>
      <c r="P150" s="258">
        <f>'DMI SR Data'!H181</f>
        <v>0.12479402491774769</v>
      </c>
    </row>
    <row r="151" spans="2:16" ht="15" thickBot="1">
      <c r="J151" s="255" t="s">
        <v>436</v>
      </c>
      <c r="K151" s="256">
        <f>'DMI SR Data'!C183</f>
        <v>130107690.6479515</v>
      </c>
      <c r="L151" s="256">
        <f>'DMI SR Data'!D183</f>
        <v>12185834.324893534</v>
      </c>
      <c r="M151" s="257">
        <f>'DMI SR Data'!E183</f>
        <v>0.10333821655172473</v>
      </c>
      <c r="N151" s="256">
        <f>'DMI SR Data'!F183</f>
        <v>369572385.33332384</v>
      </c>
      <c r="O151" s="256">
        <f>'DMI SR Data'!G183</f>
        <v>49353527.948152423</v>
      </c>
      <c r="P151" s="258">
        <f>'DMI SR Data'!H183</f>
        <v>0.15412436466472093</v>
      </c>
    </row>
    <row r="152" spans="2:16" ht="15" thickBot="1">
      <c r="J152" s="255" t="s">
        <v>437</v>
      </c>
      <c r="K152" s="256">
        <f>'DMI SR Data'!C185</f>
        <v>103398136.46500635</v>
      </c>
      <c r="L152" s="256">
        <f>'DMI SR Data'!D185</f>
        <v>7517968.164496392</v>
      </c>
      <c r="M152" s="257">
        <f>'DMI SR Data'!E185</f>
        <v>7.8410043471486127E-2</v>
      </c>
      <c r="N152" s="256">
        <f>'DMI SR Data'!F185</f>
        <v>306927178.57807517</v>
      </c>
      <c r="O152" s="256">
        <f>'DMI SR Data'!G185</f>
        <v>33047848.718978703</v>
      </c>
      <c r="P152" s="258">
        <f>'DMI SR Data'!H185</f>
        <v>0.12066572799042896</v>
      </c>
    </row>
    <row r="153" spans="2:16" ht="15" thickBot="1">
      <c r="J153" s="255" t="s">
        <v>438</v>
      </c>
      <c r="K153" s="256">
        <f>'DMI SR Data'!C187</f>
        <v>77673477.071529239</v>
      </c>
      <c r="L153" s="256">
        <f>'DMI SR Data'!D187</f>
        <v>7511172.7854413092</v>
      </c>
      <c r="M153" s="257">
        <f>'DMI SR Data'!E187</f>
        <v>0.10705424888576037</v>
      </c>
      <c r="N153" s="256">
        <f>'DMI SR Data'!F187</f>
        <v>212623644.42166126</v>
      </c>
      <c r="O153" s="256">
        <f>'DMI SR Data'!G187</f>
        <v>27939574.979191482</v>
      </c>
      <c r="P153" s="258">
        <f>'DMI SR Data'!H187</f>
        <v>0.15128308068766499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Q4:XFD32 A4:A1048576 J33:T33 U33:XFD89 Q34:T37 J38:T40 Q41:T89 J85:P85 Q90:XFD1048576 C99:H106 I120:J120 B151:H1048576 J154:P1048576">
    <cfRule type="cellIs" dxfId="69" priority="523" operator="lessThan">
      <formula>0</formula>
    </cfRule>
  </conditionalFormatting>
  <conditionalFormatting sqref="B65">
    <cfRule type="cellIs" dxfId="68" priority="10" operator="lessThan">
      <formula>0</formula>
    </cfRule>
  </conditionalFormatting>
  <conditionalFormatting sqref="B88:B106">
    <cfRule type="cellIs" dxfId="67" priority="153" operator="lessThan">
      <formula>0</formula>
    </cfRule>
  </conditionalFormatting>
  <conditionalFormatting sqref="B111:B115">
    <cfRule type="cellIs" dxfId="66" priority="67" operator="lessThan">
      <formula>0</formula>
    </cfRule>
  </conditionalFormatting>
  <conditionalFormatting sqref="B117:B139">
    <cfRule type="cellIs" dxfId="65" priority="8" operator="lessThan">
      <formula>0</formula>
    </cfRule>
  </conditionalFormatting>
  <conditionalFormatting sqref="B12:H34">
    <cfRule type="cellIs" dxfId="64" priority="371" operator="lessThan">
      <formula>0</formula>
    </cfRule>
  </conditionalFormatting>
  <conditionalFormatting sqref="B35:H52">
    <cfRule type="cellIs" dxfId="63" priority="414" operator="lessThan">
      <formula>0</formula>
    </cfRule>
  </conditionalFormatting>
  <conditionalFormatting sqref="B55:H63">
    <cfRule type="cellIs" dxfId="62" priority="11" operator="lessThan">
      <formula>0</formula>
    </cfRule>
  </conditionalFormatting>
  <conditionalFormatting sqref="B66:H87">
    <cfRule type="cellIs" dxfId="61" priority="9" operator="lessThan">
      <formula>0</formula>
    </cfRule>
  </conditionalFormatting>
  <conditionalFormatting sqref="B107:H110">
    <cfRule type="cellIs" dxfId="60" priority="65" operator="lessThan">
      <formula>0</formula>
    </cfRule>
  </conditionalFormatting>
  <conditionalFormatting sqref="B140:H150">
    <cfRule type="cellIs" dxfId="59" priority="43" operator="lessThan">
      <formula>0</formula>
    </cfRule>
  </conditionalFormatting>
  <conditionalFormatting sqref="B6:I10">
    <cfRule type="cellIs" dxfId="58" priority="123" operator="lessThan">
      <formula>0</formula>
    </cfRule>
  </conditionalFormatting>
  <conditionalFormatting sqref="B4:P5">
    <cfRule type="cellIs" dxfId="57" priority="386" operator="lessThan">
      <formula>0</formula>
    </cfRule>
  </conditionalFormatting>
  <conditionalFormatting sqref="C64:H65">
    <cfRule type="cellIs" dxfId="56" priority="12" operator="lessThan">
      <formula>0</formula>
    </cfRule>
  </conditionalFormatting>
  <conditionalFormatting sqref="C88:H98">
    <cfRule type="cellIs" dxfId="55" priority="92" operator="lessThan">
      <formula>0</formula>
    </cfRule>
  </conditionalFormatting>
  <conditionalFormatting sqref="C111:H139">
    <cfRule type="cellIs" dxfId="54" priority="46" operator="lessThan">
      <formula>0</formula>
    </cfRule>
  </conditionalFormatting>
  <conditionalFormatting sqref="C11:I11 N13 N19 N28 N42 B53:H53">
    <cfRule type="cellIs" dxfId="53" priority="430" operator="lessThan">
      <formula>0</formula>
    </cfRule>
  </conditionalFormatting>
  <conditionalFormatting sqref="I12:I119">
    <cfRule type="cellIs" dxfId="52" priority="219" operator="lessThan">
      <formula>0</formula>
    </cfRule>
  </conditionalFormatting>
  <conditionalFormatting sqref="I121:I1048576">
    <cfRule type="cellIs" dxfId="51" priority="251" operator="lessThan">
      <formula>0</formula>
    </cfRule>
  </conditionalFormatting>
  <conditionalFormatting sqref="J15:J17">
    <cfRule type="cellIs" dxfId="50" priority="382" operator="lessThan">
      <formula>0</formula>
    </cfRule>
  </conditionalFormatting>
  <conditionalFormatting sqref="J21:J26">
    <cfRule type="cellIs" dxfId="49" priority="376" operator="lessThan">
      <formula>0</formula>
    </cfRule>
  </conditionalFormatting>
  <conditionalFormatting sqref="J30:J32">
    <cfRule type="cellIs" dxfId="48" priority="380" operator="lessThan">
      <formula>0</formula>
    </cfRule>
  </conditionalFormatting>
  <conditionalFormatting sqref="J36:J37">
    <cfRule type="cellIs" dxfId="47" priority="7" operator="lessThan">
      <formula>0</formula>
    </cfRule>
  </conditionalFormatting>
  <conditionalFormatting sqref="J44:J50">
    <cfRule type="cellIs" dxfId="46" priority="403" operator="lessThan">
      <formula>0</formula>
    </cfRule>
  </conditionalFormatting>
  <conditionalFormatting sqref="J67:J69">
    <cfRule type="cellIs" dxfId="45" priority="212" operator="lessThan">
      <formula>0</formula>
    </cfRule>
  </conditionalFormatting>
  <conditionalFormatting sqref="J73:J78">
    <cfRule type="cellIs" dxfId="44" priority="195" operator="lessThan">
      <formula>0</formula>
    </cfRule>
  </conditionalFormatting>
  <conditionalFormatting sqref="J82:J84">
    <cfRule type="cellIs" dxfId="43" priority="210" operator="lessThan">
      <formula>0</formula>
    </cfRule>
  </conditionalFormatting>
  <conditionalFormatting sqref="J88:J89">
    <cfRule type="cellIs" dxfId="42" priority="5" operator="lessThan">
      <formula>0</formula>
    </cfRule>
  </conditionalFormatting>
  <conditionalFormatting sqref="J96:J102">
    <cfRule type="cellIs" dxfId="41" priority="201" operator="lessThan">
      <formula>0</formula>
    </cfRule>
  </conditionalFormatting>
  <conditionalFormatting sqref="J118:J119">
    <cfRule type="cellIs" dxfId="40" priority="244" operator="lessThan">
      <formula>0</formula>
    </cfRule>
  </conditionalFormatting>
  <conditionalFormatting sqref="J124:J129">
    <cfRule type="cellIs" dxfId="39" priority="227" operator="lessThan">
      <formula>0</formula>
    </cfRule>
  </conditionalFormatting>
  <conditionalFormatting sqref="J133:J137">
    <cfRule type="cellIs" dxfId="38" priority="132" operator="lessThan">
      <formula>0</formula>
    </cfRule>
  </conditionalFormatting>
  <conditionalFormatting sqref="J139:J140">
    <cfRule type="cellIs" dxfId="37" priority="2" operator="lessThan">
      <formula>0</formula>
    </cfRule>
  </conditionalFormatting>
  <conditionalFormatting sqref="J147:J153">
    <cfRule type="cellIs" dxfId="36" priority="233" operator="lessThan">
      <formula>0</formula>
    </cfRule>
  </conditionalFormatting>
  <conditionalFormatting sqref="J13:K13 J19:K19 J28:K28">
    <cfRule type="cellIs" dxfId="35" priority="385" operator="lessThan">
      <formula>0</formula>
    </cfRule>
  </conditionalFormatting>
  <conditionalFormatting sqref="J34:K34">
    <cfRule type="cellIs" dxfId="34" priority="145" operator="lessThan">
      <formula>0</formula>
    </cfRule>
  </conditionalFormatting>
  <conditionalFormatting sqref="J42:K42">
    <cfRule type="cellIs" dxfId="33" priority="395" operator="lessThan">
      <formula>0</formula>
    </cfRule>
  </conditionalFormatting>
  <conditionalFormatting sqref="J86:K86">
    <cfRule type="cellIs" dxfId="32" priority="137" operator="lessThan">
      <formula>0</formula>
    </cfRule>
  </conditionalFormatting>
  <conditionalFormatting sqref="J65:N65">
    <cfRule type="cellIs" dxfId="31" priority="163" operator="lessThan">
      <formula>0</formula>
    </cfRule>
  </conditionalFormatting>
  <conditionalFormatting sqref="J71:N71">
    <cfRule type="cellIs" dxfId="30" priority="164" operator="lessThan">
      <formula>0</formula>
    </cfRule>
  </conditionalFormatting>
  <conditionalFormatting sqref="J80:N80">
    <cfRule type="cellIs" dxfId="29" priority="166" operator="lessThan">
      <formula>0</formula>
    </cfRule>
  </conditionalFormatting>
  <conditionalFormatting sqref="J94:N94">
    <cfRule type="cellIs" dxfId="28" priority="165" operator="lessThan">
      <formula>0</formula>
    </cfRule>
  </conditionalFormatting>
  <conditionalFormatting sqref="J116:N116">
    <cfRule type="cellIs" dxfId="27" priority="36" operator="lessThan">
      <formula>0</formula>
    </cfRule>
  </conditionalFormatting>
  <conditionalFormatting sqref="J122:N122">
    <cfRule type="cellIs" dxfId="26" priority="37" operator="lessThan">
      <formula>0</formula>
    </cfRule>
  </conditionalFormatting>
  <conditionalFormatting sqref="J131:N131">
    <cfRule type="cellIs" dxfId="25" priority="38" operator="lessThan">
      <formula>0</formula>
    </cfRule>
  </conditionalFormatting>
  <conditionalFormatting sqref="J145:N145">
    <cfRule type="cellIs" dxfId="24" priority="156" operator="lessThan">
      <formula>0</formula>
    </cfRule>
  </conditionalFormatting>
  <conditionalFormatting sqref="J6:P11">
    <cfRule type="cellIs" dxfId="23" priority="121" operator="lessThan">
      <formula>0</formula>
    </cfRule>
  </conditionalFormatting>
  <conditionalFormatting sqref="J51:P63">
    <cfRule type="cellIs" dxfId="22" priority="101" operator="lessThan">
      <formula>0</formula>
    </cfRule>
  </conditionalFormatting>
  <conditionalFormatting sqref="J90:P92">
    <cfRule type="cellIs" dxfId="21" priority="4" operator="lessThan">
      <formula>0</formula>
    </cfRule>
  </conditionalFormatting>
  <conditionalFormatting sqref="J103:P114">
    <cfRule type="cellIs" dxfId="20" priority="32" operator="lessThan">
      <formula>0</formula>
    </cfRule>
  </conditionalFormatting>
  <conditionalFormatting sqref="J141:P143">
    <cfRule type="cellIs" dxfId="19" priority="1" operator="lessThan">
      <formula>0</formula>
    </cfRule>
  </conditionalFormatting>
  <conditionalFormatting sqref="K137">
    <cfRule type="cellIs" dxfId="18" priority="34" operator="lessThan">
      <formula>0</formula>
    </cfRule>
  </conditionalFormatting>
  <conditionalFormatting sqref="K14:P17">
    <cfRule type="cellIs" dxfId="17" priority="118" operator="lessThan">
      <formula>0</formula>
    </cfRule>
  </conditionalFormatting>
  <conditionalFormatting sqref="K20:P26">
    <cfRule type="cellIs" dxfId="16" priority="396" operator="lessThan">
      <formula>0</formula>
    </cfRule>
  </conditionalFormatting>
  <conditionalFormatting sqref="K29:P32">
    <cfRule type="cellIs" dxfId="15" priority="413" operator="lessThan">
      <formula>0</formula>
    </cfRule>
  </conditionalFormatting>
  <conditionalFormatting sqref="K35:P37">
    <cfRule type="cellIs" dxfId="14" priority="115" operator="lessThan">
      <formula>0</formula>
    </cfRule>
  </conditionalFormatting>
  <conditionalFormatting sqref="K43:P50">
    <cfRule type="cellIs" dxfId="13" priority="109" operator="lessThan">
      <formula>0</formula>
    </cfRule>
  </conditionalFormatting>
  <conditionalFormatting sqref="K66:P69">
    <cfRule type="cellIs" dxfId="12" priority="86" operator="lessThan">
      <formula>0</formula>
    </cfRule>
  </conditionalFormatting>
  <conditionalFormatting sqref="K72:P78">
    <cfRule type="cellIs" dxfId="11" priority="80" operator="lessThan">
      <formula>0</formula>
    </cfRule>
  </conditionalFormatting>
  <conditionalFormatting sqref="K81:P84">
    <cfRule type="cellIs" dxfId="10" priority="83" operator="lessThan">
      <formula>0</formula>
    </cfRule>
  </conditionalFormatting>
  <conditionalFormatting sqref="K87:P89">
    <cfRule type="cellIs" dxfId="9" priority="89" operator="lessThan">
      <formula>0</formula>
    </cfRule>
  </conditionalFormatting>
  <conditionalFormatting sqref="K95:P102">
    <cfRule type="cellIs" dxfId="8" priority="74" operator="lessThan">
      <formula>0</formula>
    </cfRule>
  </conditionalFormatting>
  <conditionalFormatting sqref="K117:P120">
    <cfRule type="cellIs" dxfId="7" priority="26" operator="lessThan">
      <formula>0</formula>
    </cfRule>
  </conditionalFormatting>
  <conditionalFormatting sqref="K123:P129">
    <cfRule type="cellIs" dxfId="6" priority="20" operator="lessThan">
      <formula>0</formula>
    </cfRule>
  </conditionalFormatting>
  <conditionalFormatting sqref="K132:P136">
    <cfRule type="cellIs" dxfId="5" priority="23" operator="lessThan">
      <formula>0</formula>
    </cfRule>
  </conditionalFormatting>
  <conditionalFormatting sqref="K138:P140">
    <cfRule type="cellIs" dxfId="4" priority="29" operator="lessThan">
      <formula>0</formula>
    </cfRule>
  </conditionalFormatting>
  <conditionalFormatting sqref="K146:P153">
    <cfRule type="cellIs" dxfId="3" priority="14" operator="lessThan">
      <formula>0</formula>
    </cfRule>
  </conditionalFormatting>
  <conditionalFormatting sqref="N34">
    <cfRule type="cellIs" dxfId="2" priority="148" operator="lessThan">
      <formula>0</formula>
    </cfRule>
  </conditionalFormatting>
  <conditionalFormatting sqref="N86">
    <cfRule type="cellIs" dxfId="1" priority="140" operator="lessThan">
      <formula>0</formula>
    </cfRule>
  </conditionalFormatting>
  <conditionalFormatting sqref="N137">
    <cfRule type="cellIs" dxfId="0" priority="3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70" zoomScaleNormal="70" workbookViewId="0">
      <selection activeCell="O11" sqref="O11"/>
    </sheetView>
  </sheetViews>
  <sheetFormatPr defaultRowHeight="14.5"/>
  <cols>
    <col min="1" max="1" width="31.179687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81640625" bestFit="1" customWidth="1"/>
    <col min="6" max="6" width="10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4.81640625" bestFit="1" customWidth="1"/>
    <col min="13" max="13" width="13.81640625" bestFit="1" customWidth="1"/>
    <col min="15" max="15" width="13.54296875" bestFit="1" customWidth="1"/>
    <col min="16" max="16" width="12.81640625" bestFit="1" customWidth="1"/>
    <col min="20" max="20" width="16.1796875" bestFit="1" customWidth="1"/>
  </cols>
  <sheetData>
    <row r="1" spans="1:20">
      <c r="A1" s="356" t="s">
        <v>0</v>
      </c>
      <c r="B1" s="356" t="s">
        <v>1</v>
      </c>
      <c r="C1" s="356" t="s">
        <v>100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20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59" t="s">
        <v>282</v>
      </c>
      <c r="B3" s="359" t="s">
        <v>131</v>
      </c>
      <c r="C3" s="295" t="s">
        <v>11</v>
      </c>
      <c r="D3" s="327">
        <v>310067477.87134075</v>
      </c>
      <c r="E3" s="327">
        <v>20869626.650671184</v>
      </c>
      <c r="F3" s="328">
        <v>7.2163837188219018E-2</v>
      </c>
      <c r="G3" s="337">
        <v>99.972153454234117</v>
      </c>
      <c r="H3" s="337">
        <v>7.7098528608559036E-3</v>
      </c>
      <c r="I3" s="338">
        <v>3.0019187221621615</v>
      </c>
      <c r="J3" s="338">
        <v>0.12841488603834028</v>
      </c>
      <c r="K3" s="328">
        <v>4.4689303847098398E-2</v>
      </c>
      <c r="L3" s="329">
        <v>930797366.95557952</v>
      </c>
      <c r="M3" s="329">
        <v>99786232.074219346</v>
      </c>
      <c r="N3" s="328">
        <v>0.12007809268219419</v>
      </c>
      <c r="O3" s="327">
        <v>317771135.84016037</v>
      </c>
      <c r="P3" s="327">
        <v>12431228.540826857</v>
      </c>
      <c r="Q3" s="328">
        <v>4.0712754028054923E-2</v>
      </c>
      <c r="T3" s="218"/>
    </row>
    <row r="4" spans="1:20">
      <c r="A4" s="359"/>
      <c r="B4" s="359"/>
      <c r="C4" s="296" t="s">
        <v>134</v>
      </c>
      <c r="D4" s="327">
        <v>6705850.7832244057</v>
      </c>
      <c r="E4" s="327">
        <v>2303793.5915754661</v>
      </c>
      <c r="F4" s="332">
        <v>0.52334476615750236</v>
      </c>
      <c r="G4" s="339">
        <v>2.162104675227762</v>
      </c>
      <c r="H4" s="339">
        <v>0.64048480147277065</v>
      </c>
      <c r="I4" s="340">
        <v>4.6273798622436084</v>
      </c>
      <c r="J4" s="340">
        <v>-0.43367667507409102</v>
      </c>
      <c r="K4" s="332">
        <v>-8.5688960768641118E-2</v>
      </c>
      <c r="L4" s="333">
        <v>31030518.873503145</v>
      </c>
      <c r="M4" s="333">
        <v>8751458.5460618846</v>
      </c>
      <c r="N4" s="332">
        <v>0.39281093625311736</v>
      </c>
      <c r="O4" s="327">
        <v>11709451.621209705</v>
      </c>
      <c r="P4" s="327">
        <v>2380922.1386701223</v>
      </c>
      <c r="Q4" s="332">
        <v>0.25523016710474544</v>
      </c>
      <c r="T4" s="216"/>
    </row>
    <row r="5" spans="1:20">
      <c r="A5" s="359"/>
      <c r="B5" s="359"/>
      <c r="C5" s="297" t="s">
        <v>138</v>
      </c>
      <c r="D5" s="327">
        <v>3713459.4004909769</v>
      </c>
      <c r="E5" s="327">
        <v>38097.07811231073</v>
      </c>
      <c r="F5" s="328">
        <v>1.0365529918055696E-2</v>
      </c>
      <c r="G5" s="337">
        <v>1.1972959420981111</v>
      </c>
      <c r="H5" s="337">
        <v>-7.3133793251787038E-2</v>
      </c>
      <c r="I5" s="338">
        <v>4.2880777288119605</v>
      </c>
      <c r="J5" s="338">
        <v>5.7592292730308969E-2</v>
      </c>
      <c r="K5" s="328">
        <v>1.3613636921925428E-2</v>
      </c>
      <c r="L5" s="329">
        <v>15923602.552092774</v>
      </c>
      <c r="M5" s="329">
        <v>375035.77494659089</v>
      </c>
      <c r="N5" s="328">
        <v>2.4120279400788973E-2</v>
      </c>
      <c r="O5" s="327">
        <v>7186445.7178707235</v>
      </c>
      <c r="P5" s="327">
        <v>328848.85139970761</v>
      </c>
      <c r="Q5" s="328">
        <v>4.7953949146173173E-2</v>
      </c>
    </row>
    <row r="6" spans="1:20">
      <c r="A6" s="359"/>
      <c r="B6" s="359"/>
      <c r="C6" s="296" t="s">
        <v>135</v>
      </c>
      <c r="D6" s="327">
        <v>163326828.75867987</v>
      </c>
      <c r="E6" s="327">
        <v>21669166.041847706</v>
      </c>
      <c r="F6" s="332">
        <v>0.15296854138532187</v>
      </c>
      <c r="G6" s="339">
        <v>52.659940023220848</v>
      </c>
      <c r="H6" s="339">
        <v>3.6943983513571865</v>
      </c>
      <c r="I6" s="340">
        <v>3.2520977786515117</v>
      </c>
      <c r="J6" s="340">
        <v>0.1005244853276972</v>
      </c>
      <c r="K6" s="332">
        <v>3.1896604004306307E-2</v>
      </c>
      <c r="L6" s="333">
        <v>531154817.00029862</v>
      </c>
      <c r="M6" s="333">
        <v>84710310.387257755</v>
      </c>
      <c r="N6" s="332">
        <v>0.1897443223793121</v>
      </c>
      <c r="O6" s="327">
        <v>169644242.96510014</v>
      </c>
      <c r="P6" s="327">
        <v>11080095.53760305</v>
      </c>
      <c r="Q6" s="332">
        <v>6.987768494557943E-2</v>
      </c>
    </row>
    <row r="7" spans="1:20">
      <c r="A7" s="359"/>
      <c r="B7" s="359"/>
      <c r="C7" s="297" t="s">
        <v>137</v>
      </c>
      <c r="D7" s="327">
        <v>5000432.5260784831</v>
      </c>
      <c r="E7" s="327">
        <v>1138677.9503800864</v>
      </c>
      <c r="F7" s="328">
        <v>0.29486025796296417</v>
      </c>
      <c r="G7" s="337">
        <v>1.6122426359145334</v>
      </c>
      <c r="H7" s="337">
        <v>0.27738435167996323</v>
      </c>
      <c r="I7" s="338">
        <v>5.0730438603134518</v>
      </c>
      <c r="J7" s="338">
        <v>3.0663767540969999E-2</v>
      </c>
      <c r="K7" s="328">
        <v>6.0812090673057449E-3</v>
      </c>
      <c r="L7" s="329">
        <v>25367413.525334131</v>
      </c>
      <c r="M7" s="329">
        <v>5894979.1296594925</v>
      </c>
      <c r="N7" s="328">
        <v>0.30273457390458219</v>
      </c>
      <c r="O7" s="327">
        <v>10004889.130415695</v>
      </c>
      <c r="P7" s="327">
        <v>1558059.6046147402</v>
      </c>
      <c r="Q7" s="328">
        <v>0.18445496027303809</v>
      </c>
    </row>
    <row r="8" spans="1:20">
      <c r="A8" s="359"/>
      <c r="B8" s="359"/>
      <c r="C8" s="296" t="s">
        <v>136</v>
      </c>
      <c r="D8" s="327">
        <v>131320906.4028855</v>
      </c>
      <c r="E8" s="327">
        <v>-4280108.0112451315</v>
      </c>
      <c r="F8" s="332">
        <v>-3.1563982244067285E-2</v>
      </c>
      <c r="G8" s="339">
        <v>42.340570177778822</v>
      </c>
      <c r="H8" s="339">
        <v>-4.5314238583979574</v>
      </c>
      <c r="I8" s="340">
        <v>2.4925278386378751</v>
      </c>
      <c r="J8" s="340">
        <v>7.907563710365384E-2</v>
      </c>
      <c r="K8" s="332">
        <v>3.2764534161225899E-2</v>
      </c>
      <c r="L8" s="333">
        <v>327321015.0043509</v>
      </c>
      <c r="M8" s="333">
        <v>54448.236293673515</v>
      </c>
      <c r="N8" s="332">
        <v>1.6637274265862443E-4</v>
      </c>
      <c r="O8" s="327">
        <v>119226106.40556408</v>
      </c>
      <c r="P8" s="327">
        <v>-2916697.5914607793</v>
      </c>
      <c r="Q8" s="332">
        <v>-2.3879405875861699E-2</v>
      </c>
    </row>
    <row r="9" spans="1:20">
      <c r="A9" s="359"/>
      <c r="B9" s="359" t="s">
        <v>123</v>
      </c>
      <c r="C9" s="295" t="s">
        <v>11</v>
      </c>
      <c r="D9" s="327">
        <v>4378561700.0194807</v>
      </c>
      <c r="E9" s="327">
        <v>369169217.30600309</v>
      </c>
      <c r="F9" s="328">
        <v>9.2076098535546269E-2</v>
      </c>
      <c r="G9" s="337">
        <v>99.970889284730958</v>
      </c>
      <c r="H9" s="337">
        <v>1.7815879349242891E-2</v>
      </c>
      <c r="I9" s="338">
        <v>2.9141105333111184</v>
      </c>
      <c r="J9" s="338">
        <v>0.1222195143967264</v>
      </c>
      <c r="K9" s="328">
        <v>4.3776606453732797E-2</v>
      </c>
      <c r="L9" s="329">
        <v>12759612770.779404</v>
      </c>
      <c r="M9" s="329">
        <v>1565825906.9887695</v>
      </c>
      <c r="N9" s="328">
        <v>0.13988348411866425</v>
      </c>
      <c r="O9" s="327">
        <v>4535848930.881362</v>
      </c>
      <c r="P9" s="327">
        <v>292633170.19190025</v>
      </c>
      <c r="Q9" s="328">
        <v>6.8964951747905359E-2</v>
      </c>
    </row>
    <row r="10" spans="1:20">
      <c r="A10" s="359"/>
      <c r="B10" s="359"/>
      <c r="C10" s="296" t="s">
        <v>134</v>
      </c>
      <c r="D10" s="327">
        <v>90422777.212278426</v>
      </c>
      <c r="E10" s="327">
        <v>26649715.96338027</v>
      </c>
      <c r="F10" s="332">
        <v>0.41788359287583537</v>
      </c>
      <c r="G10" s="339">
        <v>2.064523939326095</v>
      </c>
      <c r="H10" s="339">
        <v>0.47467871968747999</v>
      </c>
      <c r="I10" s="340">
        <v>4.591093383445914</v>
      </c>
      <c r="J10" s="340">
        <v>-0.33768169749560517</v>
      </c>
      <c r="K10" s="332">
        <v>-6.8512296047215759E-2</v>
      </c>
      <c r="L10" s="333">
        <v>415139414.17209542</v>
      </c>
      <c r="M10" s="333">
        <v>100816339.05316895</v>
      </c>
      <c r="N10" s="332">
        <v>0.32074113240023611</v>
      </c>
      <c r="O10" s="327">
        <v>161699701.6099171</v>
      </c>
      <c r="P10" s="327">
        <v>27568053.849931121</v>
      </c>
      <c r="Q10" s="332">
        <v>0.20552982320221069</v>
      </c>
    </row>
    <row r="11" spans="1:20">
      <c r="A11" s="359"/>
      <c r="B11" s="359"/>
      <c r="C11" s="297" t="s">
        <v>138</v>
      </c>
      <c r="D11" s="327">
        <v>63761764.250268772</v>
      </c>
      <c r="E11" s="327">
        <v>3589196.0213160589</v>
      </c>
      <c r="F11" s="328">
        <v>5.9648376776264583E-2</v>
      </c>
      <c r="G11" s="337">
        <v>1.4558023184723825</v>
      </c>
      <c r="H11" s="337">
        <v>-4.4283581102208425E-2</v>
      </c>
      <c r="I11" s="338">
        <v>3.8875397211683591</v>
      </c>
      <c r="J11" s="338">
        <v>-1.0250282729300064E-2</v>
      </c>
      <c r="K11" s="328">
        <v>-2.6297678220350827E-3</v>
      </c>
      <c r="L11" s="329">
        <v>247876391.2146925</v>
      </c>
      <c r="M11" s="329">
        <v>13336356.263030738</v>
      </c>
      <c r="N11" s="328">
        <v>5.6861747572346591E-2</v>
      </c>
      <c r="O11" s="327">
        <v>103113904.26192547</v>
      </c>
      <c r="P11" s="327">
        <v>6508603.6035368294</v>
      </c>
      <c r="Q11" s="328">
        <v>6.7373151982128426E-2</v>
      </c>
    </row>
    <row r="12" spans="1:20">
      <c r="A12" s="359"/>
      <c r="B12" s="359"/>
      <c r="C12" s="296" t="s">
        <v>135</v>
      </c>
      <c r="D12" s="327">
        <v>2288874199.5999246</v>
      </c>
      <c r="E12" s="327">
        <v>363159580.36088395</v>
      </c>
      <c r="F12" s="332">
        <v>0.18858431915752286</v>
      </c>
      <c r="G12" s="339">
        <v>52.25935018658371</v>
      </c>
      <c r="H12" s="339">
        <v>4.2518040247898625</v>
      </c>
      <c r="I12" s="340">
        <v>3.1723621645127196</v>
      </c>
      <c r="J12" s="340">
        <v>8.8939012175588861E-2</v>
      </c>
      <c r="K12" s="332">
        <v>2.8844244783002324E-2</v>
      </c>
      <c r="L12" s="333">
        <v>7261137910.1401367</v>
      </c>
      <c r="M12" s="333">
        <v>1323344868.3843966</v>
      </c>
      <c r="N12" s="332">
        <v>0.22286813620454141</v>
      </c>
      <c r="O12" s="327">
        <v>2434614834.1482396</v>
      </c>
      <c r="P12" s="327">
        <v>265566414.18357611</v>
      </c>
      <c r="Q12" s="332">
        <v>0.1224345255454936</v>
      </c>
    </row>
    <row r="13" spans="1:20">
      <c r="A13" s="359"/>
      <c r="B13" s="359"/>
      <c r="C13" s="297" t="s">
        <v>137</v>
      </c>
      <c r="D13" s="327">
        <v>64967869.352463178</v>
      </c>
      <c r="E13" s="327">
        <v>13389377.375754133</v>
      </c>
      <c r="F13" s="328">
        <v>0.25959226147597114</v>
      </c>
      <c r="G13" s="337">
        <v>1.4833399913197676</v>
      </c>
      <c r="H13" s="337">
        <v>0.19750209520095252</v>
      </c>
      <c r="I13" s="338">
        <v>4.9111738826736122</v>
      </c>
      <c r="J13" s="338">
        <v>0.12987076258877828</v>
      </c>
      <c r="K13" s="328">
        <v>2.7162210662450951E-2</v>
      </c>
      <c r="L13" s="329">
        <v>319068503.17676854</v>
      </c>
      <c r="M13" s="329">
        <v>72456098.559258997</v>
      </c>
      <c r="N13" s="328">
        <v>0.29380557183097428</v>
      </c>
      <c r="O13" s="327">
        <v>133562836.93134931</v>
      </c>
      <c r="P13" s="327">
        <v>23604864.0239335</v>
      </c>
      <c r="Q13" s="328">
        <v>0.21467169137256381</v>
      </c>
    </row>
    <row r="14" spans="1:20">
      <c r="A14" s="359"/>
      <c r="B14" s="359"/>
      <c r="C14" s="296" t="s">
        <v>136</v>
      </c>
      <c r="D14" s="327">
        <v>1870535089.6040738</v>
      </c>
      <c r="E14" s="327">
        <v>-37618652.415618896</v>
      </c>
      <c r="F14" s="332">
        <v>-1.9714686289272105E-2</v>
      </c>
      <c r="G14" s="339">
        <v>42.707872849018258</v>
      </c>
      <c r="H14" s="339">
        <v>-4.8618853792329872</v>
      </c>
      <c r="I14" s="340">
        <v>2.4144912208151474</v>
      </c>
      <c r="J14" s="340">
        <v>7.6881724724155109E-2</v>
      </c>
      <c r="K14" s="332">
        <v>3.2889036792808468E-2</v>
      </c>
      <c r="L14" s="333">
        <v>4516390552.0757113</v>
      </c>
      <c r="M14" s="333">
        <v>55872244.728916168</v>
      </c>
      <c r="N14" s="332">
        <v>1.2525953460809824E-2</v>
      </c>
      <c r="O14" s="327">
        <v>1702857653.9299309</v>
      </c>
      <c r="P14" s="327">
        <v>-30614765.469076633</v>
      </c>
      <c r="Q14" s="332">
        <v>-1.7660947544634559E-2</v>
      </c>
    </row>
    <row r="15" spans="1:20">
      <c r="A15" s="359"/>
      <c r="B15" s="359" t="s">
        <v>124</v>
      </c>
      <c r="C15" s="295" t="s">
        <v>11</v>
      </c>
      <c r="D15" s="327">
        <v>4103707436.199913</v>
      </c>
      <c r="E15" s="327">
        <v>346579479.55384588</v>
      </c>
      <c r="F15" s="328">
        <v>9.2245854693549567E-2</v>
      </c>
      <c r="G15" s="337">
        <v>99.97116325520048</v>
      </c>
      <c r="H15" s="337">
        <v>1.821242838030912E-2</v>
      </c>
      <c r="I15" s="338">
        <v>2.9165896676784793</v>
      </c>
      <c r="J15" s="338">
        <v>0.12516740204776999</v>
      </c>
      <c r="K15" s="328">
        <v>4.4840009907812707E-2</v>
      </c>
      <c r="L15" s="329">
        <v>11968830707.596008</v>
      </c>
      <c r="M15" s="329">
        <v>1481100074.5905666</v>
      </c>
      <c r="N15" s="328">
        <v>0.14122216963977569</v>
      </c>
      <c r="O15" s="327">
        <v>4247839788.0041771</v>
      </c>
      <c r="P15" s="327">
        <v>269305965.87628365</v>
      </c>
      <c r="Q15" s="328">
        <v>6.768975153069004E-2</v>
      </c>
    </row>
    <row r="16" spans="1:20">
      <c r="A16" s="359"/>
      <c r="B16" s="359"/>
      <c r="C16" s="296" t="s">
        <v>134</v>
      </c>
      <c r="D16" s="327">
        <v>86280295.525814056</v>
      </c>
      <c r="E16" s="327">
        <v>26714985.966066867</v>
      </c>
      <c r="F16" s="332">
        <v>0.4484990704072529</v>
      </c>
      <c r="G16" s="339">
        <v>2.10188997237714</v>
      </c>
      <c r="H16" s="339">
        <v>0.5172411325956654</v>
      </c>
      <c r="I16" s="340">
        <v>4.5658283530316819</v>
      </c>
      <c r="J16" s="340">
        <v>-0.36098642439362827</v>
      </c>
      <c r="K16" s="332">
        <v>-7.3269737284963471E-2</v>
      </c>
      <c r="L16" s="333">
        <v>393941019.61971438</v>
      </c>
      <c r="M16" s="333">
        <v>100473772.25883883</v>
      </c>
      <c r="N16" s="332">
        <v>0.34236792406099964</v>
      </c>
      <c r="O16" s="327">
        <v>152960850.83691376</v>
      </c>
      <c r="P16" s="327">
        <v>27603436.928484321</v>
      </c>
      <c r="Q16" s="332">
        <v>0.22019788114525052</v>
      </c>
    </row>
    <row r="17" spans="1:17">
      <c r="A17" s="359"/>
      <c r="B17" s="359"/>
      <c r="C17" s="297" t="s">
        <v>138</v>
      </c>
      <c r="D17" s="327">
        <v>60377891.438868016</v>
      </c>
      <c r="E17" s="327">
        <v>3946960.0949475914</v>
      </c>
      <c r="F17" s="328">
        <v>6.9943203150284641E-2</v>
      </c>
      <c r="G17" s="337">
        <v>1.4708767951619146</v>
      </c>
      <c r="H17" s="337">
        <v>-3.0386449214164557E-2</v>
      </c>
      <c r="I17" s="338">
        <v>3.8623067299189735</v>
      </c>
      <c r="J17" s="338">
        <v>-1.8512555323311641E-2</v>
      </c>
      <c r="K17" s="328">
        <v>-4.7702698741242406E-3</v>
      </c>
      <c r="L17" s="329">
        <v>233197936.44265711</v>
      </c>
      <c r="M17" s="329">
        <v>14199689.798987389</v>
      </c>
      <c r="N17" s="328">
        <v>6.4839285321272866E-2</v>
      </c>
      <c r="O17" s="327">
        <v>96849939.319707349</v>
      </c>
      <c r="P17" s="327">
        <v>6646558.1200716943</v>
      </c>
      <c r="Q17" s="328">
        <v>7.3684135025512118E-2</v>
      </c>
    </row>
    <row r="18" spans="1:17">
      <c r="A18" s="359"/>
      <c r="B18" s="359"/>
      <c r="C18" s="296" t="s">
        <v>135</v>
      </c>
      <c r="D18" s="327">
        <v>2153123331.5466213</v>
      </c>
      <c r="E18" s="327">
        <v>339744828.45687747</v>
      </c>
      <c r="F18" s="332">
        <v>0.18735461343453652</v>
      </c>
      <c r="G18" s="339">
        <v>52.452629100176054</v>
      </c>
      <c r="H18" s="339">
        <v>4.2103188990767464</v>
      </c>
      <c r="I18" s="340">
        <v>3.1750386517339551</v>
      </c>
      <c r="J18" s="340">
        <v>9.4067479183030489E-2</v>
      </c>
      <c r="K18" s="332">
        <v>3.0531762199237412E-2</v>
      </c>
      <c r="L18" s="333">
        <v>6836249799.6107063</v>
      </c>
      <c r="M18" s="333">
        <v>1249282906.6676579</v>
      </c>
      <c r="N18" s="332">
        <v>0.22360664213808731</v>
      </c>
      <c r="O18" s="327">
        <v>2284173109.8231692</v>
      </c>
      <c r="P18" s="327">
        <v>243471231.78678107</v>
      </c>
      <c r="Q18" s="332">
        <v>0.11930759431703708</v>
      </c>
    </row>
    <row r="19" spans="1:17">
      <c r="A19" s="359"/>
      <c r="B19" s="359"/>
      <c r="C19" s="297" t="s">
        <v>137</v>
      </c>
      <c r="D19" s="327">
        <v>61398767.57397531</v>
      </c>
      <c r="E19" s="327">
        <v>12743489.831855446</v>
      </c>
      <c r="F19" s="328">
        <v>0.26191382360199067</v>
      </c>
      <c r="G19" s="337">
        <v>1.4957465443710971</v>
      </c>
      <c r="H19" s="337">
        <v>0.20134330877708573</v>
      </c>
      <c r="I19" s="338">
        <v>4.8938061531440704</v>
      </c>
      <c r="J19" s="338">
        <v>0.12261244826157913</v>
      </c>
      <c r="K19" s="328">
        <v>2.5698484665610307E-2</v>
      </c>
      <c r="L19" s="329">
        <v>300473666.54898298</v>
      </c>
      <c r="M19" s="329">
        <v>68329911.676471472</v>
      </c>
      <c r="N19" s="328">
        <v>0.29434309664714792</v>
      </c>
      <c r="O19" s="327">
        <v>125839993.33724889</v>
      </c>
      <c r="P19" s="327">
        <v>22153308.232728273</v>
      </c>
      <c r="Q19" s="328">
        <v>0.21365624921268137</v>
      </c>
    </row>
    <row r="20" spans="1:17">
      <c r="A20" s="359"/>
      <c r="B20" s="359"/>
      <c r="C20" s="296" t="s">
        <v>136</v>
      </c>
      <c r="D20" s="327">
        <v>1742527150.1142936</v>
      </c>
      <c r="E20" s="327">
        <v>-36570784.796169281</v>
      </c>
      <c r="F20" s="332">
        <v>-2.0555801948030358E-2</v>
      </c>
      <c r="G20" s="339">
        <v>42.450020843105968</v>
      </c>
      <c r="H20" s="339">
        <v>-4.8803044628614032</v>
      </c>
      <c r="I20" s="340">
        <v>2.4131436259676873</v>
      </c>
      <c r="J20" s="340">
        <v>7.7041486995498065E-2</v>
      </c>
      <c r="K20" s="332">
        <v>3.2978646656859734E-2</v>
      </c>
      <c r="L20" s="333">
        <v>4204968285.3739467</v>
      </c>
      <c r="M20" s="333">
        <v>48813794.1886096</v>
      </c>
      <c r="N20" s="332">
        <v>1.1744942179636803E-2</v>
      </c>
      <c r="O20" s="327">
        <v>1588015894.6871383</v>
      </c>
      <c r="P20" s="327">
        <v>-30568569.191781282</v>
      </c>
      <c r="Q20" s="332">
        <v>-1.8885989501297971E-2</v>
      </c>
    </row>
    <row r="21" spans="1:17">
      <c r="A21" s="359" t="s">
        <v>283</v>
      </c>
      <c r="B21" s="359" t="s">
        <v>131</v>
      </c>
      <c r="C21" s="295" t="s">
        <v>11</v>
      </c>
      <c r="D21" s="327">
        <v>309090216.98327231</v>
      </c>
      <c r="E21" s="327">
        <v>20655263.998426616</v>
      </c>
      <c r="F21" s="328">
        <v>7.1611515125602127E-2</v>
      </c>
      <c r="G21" s="337">
        <v>99.972065435472544</v>
      </c>
      <c r="H21" s="337">
        <v>7.7158457403641023E-3</v>
      </c>
      <c r="I21" s="338">
        <v>2.9909427452535504</v>
      </c>
      <c r="J21" s="338">
        <v>0.12565653168455437</v>
      </c>
      <c r="K21" s="328">
        <v>4.3854792268042501E-2</v>
      </c>
      <c r="L21" s="329">
        <v>924471142.11496401</v>
      </c>
      <c r="M21" s="329">
        <v>98022447.816064119</v>
      </c>
      <c r="N21" s="328">
        <v>0.11860681551347767</v>
      </c>
      <c r="O21" s="327">
        <v>315648754.76456523</v>
      </c>
      <c r="P21" s="327">
        <v>12080763.179025352</v>
      </c>
      <c r="Q21" s="328">
        <v>3.9795905740678907E-2</v>
      </c>
    </row>
    <row r="22" spans="1:17">
      <c r="A22" s="359"/>
      <c r="B22" s="359"/>
      <c r="C22" s="296" t="s">
        <v>134</v>
      </c>
      <c r="D22" s="327">
        <v>6661976.9431814551</v>
      </c>
      <c r="E22" s="327">
        <v>2260712.0049253609</v>
      </c>
      <c r="F22" s="332">
        <v>0.51365051562224717</v>
      </c>
      <c r="G22" s="339">
        <v>2.1547482200945547</v>
      </c>
      <c r="H22" s="339">
        <v>0.6293797362410074</v>
      </c>
      <c r="I22" s="340">
        <v>4.6238352839303642</v>
      </c>
      <c r="J22" s="340">
        <v>-0.43710372790204044</v>
      </c>
      <c r="K22" s="332">
        <v>-8.6368108147539036E-2</v>
      </c>
      <c r="L22" s="333">
        <v>30803884.050612964</v>
      </c>
      <c r="M22" s="333">
        <v>8529350.6231825575</v>
      </c>
      <c r="N22" s="332">
        <v>0.38291938419140681</v>
      </c>
      <c r="O22" s="327">
        <v>11658647.677148068</v>
      </c>
      <c r="P22" s="327">
        <v>2331652.8276549932</v>
      </c>
      <c r="Q22" s="332">
        <v>0.2499897196557066</v>
      </c>
    </row>
    <row r="23" spans="1:17">
      <c r="A23" s="359"/>
      <c r="B23" s="359"/>
      <c r="C23" s="297" t="s">
        <v>138</v>
      </c>
      <c r="D23" s="327">
        <v>3713459.4004909769</v>
      </c>
      <c r="E23" s="327">
        <v>38314.543396241032</v>
      </c>
      <c r="F23" s="328">
        <v>1.0425315160646301E-2</v>
      </c>
      <c r="G23" s="337">
        <v>1.201080415294884</v>
      </c>
      <c r="H23" s="337">
        <v>-7.2632986932157362E-2</v>
      </c>
      <c r="I23" s="338">
        <v>4.2880777288119605</v>
      </c>
      <c r="J23" s="338">
        <v>5.7725449716197197E-2</v>
      </c>
      <c r="K23" s="328">
        <v>1.3645542004018634E-2</v>
      </c>
      <c r="L23" s="329">
        <v>15923602.552092774</v>
      </c>
      <c r="M23" s="329">
        <v>376445.12987498567</v>
      </c>
      <c r="N23" s="328">
        <v>2.4213116240594811E-2</v>
      </c>
      <c r="O23" s="327">
        <v>7186445.7178707235</v>
      </c>
      <c r="P23" s="327">
        <v>329283.78196756821</v>
      </c>
      <c r="Q23" s="328">
        <v>4.802041792880575E-2</v>
      </c>
    </row>
    <row r="24" spans="1:17">
      <c r="A24" s="359"/>
      <c r="B24" s="359"/>
      <c r="C24" s="296" t="s">
        <v>135</v>
      </c>
      <c r="D24" s="327">
        <v>162635747.35842323</v>
      </c>
      <c r="E24" s="327">
        <v>21417424.025516063</v>
      </c>
      <c r="F24" s="332">
        <v>0.15166179232298888</v>
      </c>
      <c r="G24" s="339">
        <v>52.602867006765187</v>
      </c>
      <c r="H24" s="339">
        <v>3.6601237780405498</v>
      </c>
      <c r="I24" s="340">
        <v>3.2356660348836979</v>
      </c>
      <c r="J24" s="340">
        <v>9.6080705625750884E-2</v>
      </c>
      <c r="K24" s="332">
        <v>3.0602992290214303E-2</v>
      </c>
      <c r="L24" s="333">
        <v>526234963.78557616</v>
      </c>
      <c r="M24" s="333">
        <v>82867987.62717557</v>
      </c>
      <c r="N24" s="332">
        <v>0.18690608927438371</v>
      </c>
      <c r="O24" s="327">
        <v>168041581.31344447</v>
      </c>
      <c r="P24" s="327">
        <v>10563040.934589922</v>
      </c>
      <c r="Q24" s="332">
        <v>6.7076065787616837E-2</v>
      </c>
    </row>
    <row r="25" spans="1:17">
      <c r="A25" s="359"/>
      <c r="B25" s="359"/>
      <c r="C25" s="297" t="s">
        <v>137</v>
      </c>
      <c r="D25" s="327">
        <v>5000401.2567837071</v>
      </c>
      <c r="E25" s="327">
        <v>1150460.3213322759</v>
      </c>
      <c r="F25" s="328">
        <v>0.29882544709672976</v>
      </c>
      <c r="G25" s="337">
        <v>1.6173285797455506</v>
      </c>
      <c r="H25" s="337">
        <v>0.28303522317198815</v>
      </c>
      <c r="I25" s="338">
        <v>5.073042184101932</v>
      </c>
      <c r="J25" s="338">
        <v>3.9089024155556373E-2</v>
      </c>
      <c r="K25" s="328">
        <v>7.7650750639826713E-3</v>
      </c>
      <c r="L25" s="329">
        <v>25367246.513100062</v>
      </c>
      <c r="M25" s="329">
        <v>5986824.1754774228</v>
      </c>
      <c r="N25" s="328">
        <v>0.30891092418844651</v>
      </c>
      <c r="O25" s="327">
        <v>10004794.74679126</v>
      </c>
      <c r="P25" s="327">
        <v>1593400.970585471</v>
      </c>
      <c r="Q25" s="328">
        <v>0.18943364357675122</v>
      </c>
    </row>
    <row r="26" spans="1:17">
      <c r="A26" s="359"/>
      <c r="B26" s="359"/>
      <c r="C26" s="296" t="s">
        <v>136</v>
      </c>
      <c r="D26" s="327">
        <v>131078632.02441151</v>
      </c>
      <c r="E26" s="327">
        <v>-4211646.8967438787</v>
      </c>
      <c r="F26" s="332">
        <v>-3.1130447289552464E-2</v>
      </c>
      <c r="G26" s="339">
        <v>42.396041213578364</v>
      </c>
      <c r="H26" s="339">
        <v>-4.4921899047816609</v>
      </c>
      <c r="I26" s="340">
        <v>2.4881358630050618</v>
      </c>
      <c r="J26" s="340">
        <v>7.9392178300671912E-2</v>
      </c>
      <c r="K26" s="332">
        <v>3.2959994375829665E-2</v>
      </c>
      <c r="L26" s="333">
        <v>326141445.2135821</v>
      </c>
      <c r="M26" s="333">
        <v>261840.26035362482</v>
      </c>
      <c r="N26" s="332">
        <v>8.0348771869661858E-4</v>
      </c>
      <c r="O26" s="327">
        <v>118757285.30931069</v>
      </c>
      <c r="P26" s="327">
        <v>-2736615.3357726336</v>
      </c>
      <c r="Q26" s="332">
        <v>-2.2524713761286091E-2</v>
      </c>
    </row>
    <row r="27" spans="1:17">
      <c r="A27" s="359"/>
      <c r="B27" s="359" t="s">
        <v>123</v>
      </c>
      <c r="C27" s="295" t="s">
        <v>11</v>
      </c>
      <c r="D27" s="327">
        <v>4365854625.5561962</v>
      </c>
      <c r="E27" s="327">
        <v>367035696.06958008</v>
      </c>
      <c r="F27" s="328">
        <v>9.1786025459447737E-2</v>
      </c>
      <c r="G27" s="337">
        <v>99.970804581033605</v>
      </c>
      <c r="H27" s="337">
        <v>1.785519911950928E-2</v>
      </c>
      <c r="I27" s="338">
        <v>2.9041446224306124</v>
      </c>
      <c r="J27" s="338">
        <v>0.12056368992996935</v>
      </c>
      <c r="K27" s="328">
        <v>4.3312442804262344E-2</v>
      </c>
      <c r="L27" s="329">
        <v>12679073233.122843</v>
      </c>
      <c r="M27" s="329">
        <v>1548037108.4812641</v>
      </c>
      <c r="N27" s="328">
        <v>0.13907394524165298</v>
      </c>
      <c r="O27" s="327">
        <v>4507479105.8890762</v>
      </c>
      <c r="P27" s="327">
        <v>288880125.86958694</v>
      </c>
      <c r="Q27" s="328">
        <v>6.8477740415196414E-2</v>
      </c>
    </row>
    <row r="28" spans="1:17">
      <c r="A28" s="359"/>
      <c r="B28" s="359"/>
      <c r="C28" s="296" t="s">
        <v>134</v>
      </c>
      <c r="D28" s="327">
        <v>90106240.279054105</v>
      </c>
      <c r="E28" s="327">
        <v>26352008.975265652</v>
      </c>
      <c r="F28" s="332">
        <v>0.41333741206444036</v>
      </c>
      <c r="G28" s="339">
        <v>2.0632829333664282</v>
      </c>
      <c r="H28" s="339">
        <v>0.46970653824605035</v>
      </c>
      <c r="I28" s="340">
        <v>4.5890922033673265</v>
      </c>
      <c r="J28" s="340">
        <v>-0.33899280544302979</v>
      </c>
      <c r="K28" s="332">
        <v>-6.8787937877894459E-2</v>
      </c>
      <c r="L28" s="333">
        <v>413505844.73935014</v>
      </c>
      <c r="M28" s="333">
        <v>99319573.202922344</v>
      </c>
      <c r="N28" s="332">
        <v>0.31611684596284756</v>
      </c>
      <c r="O28" s="327">
        <v>161330509.18037695</v>
      </c>
      <c r="P28" s="327">
        <v>27245293.423941761</v>
      </c>
      <c r="Q28" s="332">
        <v>0.20319386645454363</v>
      </c>
    </row>
    <row r="29" spans="1:17">
      <c r="A29" s="359"/>
      <c r="B29" s="359"/>
      <c r="C29" s="297" t="s">
        <v>138</v>
      </c>
      <c r="D29" s="327">
        <v>63758646.697779521</v>
      </c>
      <c r="E29" s="327">
        <v>3590284.8613346666</v>
      </c>
      <c r="F29" s="328">
        <v>5.9670643370582491E-2</v>
      </c>
      <c r="G29" s="337">
        <v>1.4599668921781499</v>
      </c>
      <c r="H29" s="337">
        <v>-4.3978480462907754E-2</v>
      </c>
      <c r="I29" s="338">
        <v>3.887434328269971</v>
      </c>
      <c r="J29" s="338">
        <v>-1.0187832032209077E-2</v>
      </c>
      <c r="K29" s="328">
        <v>-2.6138582995482609E-3</v>
      </c>
      <c r="L29" s="329">
        <v>247857551.89698493</v>
      </c>
      <c r="M29" s="329">
        <v>13344011.454177499</v>
      </c>
      <c r="N29" s="328">
        <v>5.6900814464620655E-2</v>
      </c>
      <c r="O29" s="327">
        <v>103108031.87067713</v>
      </c>
      <c r="P29" s="327">
        <v>6512092.9945382923</v>
      </c>
      <c r="Q29" s="328">
        <v>6.7415805160178546E-2</v>
      </c>
    </row>
    <row r="30" spans="1:17">
      <c r="A30" s="359"/>
      <c r="B30" s="359"/>
      <c r="C30" s="296" t="s">
        <v>135</v>
      </c>
      <c r="D30" s="327">
        <v>2280466798.7394218</v>
      </c>
      <c r="E30" s="327">
        <v>360568464.7239151</v>
      </c>
      <c r="F30" s="332">
        <v>0.18780601989990728</v>
      </c>
      <c r="G30" s="339">
        <v>52.218894178426773</v>
      </c>
      <c r="H30" s="339">
        <v>4.2298493173957823</v>
      </c>
      <c r="I30" s="340">
        <v>3.1577847537151347</v>
      </c>
      <c r="J30" s="340">
        <v>8.6566846791868102E-2</v>
      </c>
      <c r="K30" s="332">
        <v>2.8186488036790074E-2</v>
      </c>
      <c r="L30" s="333">
        <v>7201223288.4129066</v>
      </c>
      <c r="M30" s="333">
        <v>1304797145.5123358</v>
      </c>
      <c r="N30" s="332">
        <v>0.22128610006984328</v>
      </c>
      <c r="O30" s="327">
        <v>2414582282.476871</v>
      </c>
      <c r="P30" s="327">
        <v>260089783.23189306</v>
      </c>
      <c r="Q30" s="332">
        <v>0.12071974412676727</v>
      </c>
    </row>
    <row r="31" spans="1:17">
      <c r="A31" s="359"/>
      <c r="B31" s="359"/>
      <c r="C31" s="297" t="s">
        <v>137</v>
      </c>
      <c r="D31" s="327">
        <v>64905105.035400085</v>
      </c>
      <c r="E31" s="327">
        <v>13479748.997915223</v>
      </c>
      <c r="F31" s="328">
        <v>0.26212261881258719</v>
      </c>
      <c r="G31" s="337">
        <v>1.4862188799927833</v>
      </c>
      <c r="H31" s="337">
        <v>0.20081033822078997</v>
      </c>
      <c r="I31" s="338">
        <v>4.9082855196232833</v>
      </c>
      <c r="J31" s="338">
        <v>0.13603508603446546</v>
      </c>
      <c r="K31" s="328">
        <v>2.8505437408942649E-2</v>
      </c>
      <c r="L31" s="329">
        <v>318572787.19488251</v>
      </c>
      <c r="M31" s="329">
        <v>73158109.547536045</v>
      </c>
      <c r="N31" s="328">
        <v>0.29809997612556022</v>
      </c>
      <c r="O31" s="327">
        <v>133374274.19705904</v>
      </c>
      <c r="P31" s="327">
        <v>23877833.680778056</v>
      </c>
      <c r="Q31" s="328">
        <v>0.21806949676348311</v>
      </c>
    </row>
    <row r="32" spans="1:17">
      <c r="A32" s="359"/>
      <c r="B32" s="359"/>
      <c r="C32" s="296" t="s">
        <v>136</v>
      </c>
      <c r="D32" s="327">
        <v>1866617834.8040643</v>
      </c>
      <c r="E32" s="327">
        <v>-36954811.489141941</v>
      </c>
      <c r="F32" s="332">
        <v>-1.9413396993859626E-2</v>
      </c>
      <c r="G32" s="339">
        <v>42.742441697058567</v>
      </c>
      <c r="H32" s="339">
        <v>-4.8385325142864843</v>
      </c>
      <c r="I32" s="340">
        <v>2.4096596941338326</v>
      </c>
      <c r="J32" s="340">
        <v>7.6943104219953984E-2</v>
      </c>
      <c r="K32" s="332">
        <v>3.298433446764943E-2</v>
      </c>
      <c r="L32" s="333">
        <v>4497913760.8787184</v>
      </c>
      <c r="M32" s="333">
        <v>57418268.764292717</v>
      </c>
      <c r="N32" s="332">
        <v>1.2930599494191114E-2</v>
      </c>
      <c r="O32" s="327">
        <v>1695084008.1640918</v>
      </c>
      <c r="P32" s="327">
        <v>-28844877.461564541</v>
      </c>
      <c r="Q32" s="332">
        <v>-1.6732057628407349E-2</v>
      </c>
    </row>
    <row r="33" spans="1:17">
      <c r="A33" s="359"/>
      <c r="B33" s="359" t="s">
        <v>124</v>
      </c>
      <c r="C33" s="295" t="s">
        <v>11</v>
      </c>
      <c r="D33" s="327">
        <v>4091739627.9547052</v>
      </c>
      <c r="E33" s="327">
        <v>344461081.31411028</v>
      </c>
      <c r="F33" s="328">
        <v>9.1922998791460764E-2</v>
      </c>
      <c r="G33" s="337">
        <v>99.971078935851352</v>
      </c>
      <c r="H33" s="337">
        <v>1.8251715533750712E-2</v>
      </c>
      <c r="I33" s="338">
        <v>2.906510723378942</v>
      </c>
      <c r="J33" s="338">
        <v>0.12336889099877846</v>
      </c>
      <c r="K33" s="328">
        <v>4.4327202287521392E-2</v>
      </c>
      <c r="L33" s="329">
        <v>11892685105.924913</v>
      </c>
      <c r="M33" s="329">
        <v>1463477425.1887321</v>
      </c>
      <c r="N33" s="328">
        <v>0.14032489044128688</v>
      </c>
      <c r="O33" s="327">
        <v>4221177942.413816</v>
      </c>
      <c r="P33" s="327">
        <v>265562222.31450844</v>
      </c>
      <c r="Q33" s="328">
        <v>6.7135495737144404E-2</v>
      </c>
    </row>
    <row r="34" spans="1:17">
      <c r="A34" s="359"/>
      <c r="B34" s="359"/>
      <c r="C34" s="296" t="s">
        <v>134</v>
      </c>
      <c r="D34" s="327">
        <v>85964239.380559444</v>
      </c>
      <c r="E34" s="327">
        <v>26416347.695653901</v>
      </c>
      <c r="F34" s="332">
        <v>0.44361516332827666</v>
      </c>
      <c r="G34" s="339">
        <v>2.100313935437307</v>
      </c>
      <c r="H34" s="339">
        <v>0.51196653749661913</v>
      </c>
      <c r="I34" s="340">
        <v>4.5636455505251936</v>
      </c>
      <c r="J34" s="340">
        <v>-0.36251533383565437</v>
      </c>
      <c r="K34" s="332">
        <v>-7.3589828336004387E-2</v>
      </c>
      <c r="L34" s="333">
        <v>392310318.55337274</v>
      </c>
      <c r="M34" s="333">
        <v>98967823.789034486</v>
      </c>
      <c r="N34" s="332">
        <v>0.33737977127569596</v>
      </c>
      <c r="O34" s="327">
        <v>152592664.26254588</v>
      </c>
      <c r="P34" s="327">
        <v>27277555.617188111</v>
      </c>
      <c r="Q34" s="332">
        <v>0.21767172300335863</v>
      </c>
    </row>
    <row r="35" spans="1:17">
      <c r="A35" s="359"/>
      <c r="B35" s="359"/>
      <c r="C35" s="297" t="s">
        <v>138</v>
      </c>
      <c r="D35" s="327">
        <v>60374983.723632187</v>
      </c>
      <c r="E35" s="327">
        <v>3947832.4663939029</v>
      </c>
      <c r="F35" s="328">
        <v>6.9963348821149074E-2</v>
      </c>
      <c r="G35" s="337">
        <v>1.4751066324821362</v>
      </c>
      <c r="H35" s="337">
        <v>-2.9999868129014562E-2</v>
      </c>
      <c r="I35" s="338">
        <v>3.8622039223586953</v>
      </c>
      <c r="J35" s="338">
        <v>-1.8451153829320166E-2</v>
      </c>
      <c r="K35" s="328">
        <v>-4.7546492710825554E-3</v>
      </c>
      <c r="L35" s="329">
        <v>233180498.94975463</v>
      </c>
      <c r="M35" s="329">
        <v>14206187.98852393</v>
      </c>
      <c r="N35" s="328">
        <v>6.4876048364591626E-2</v>
      </c>
      <c r="O35" s="327">
        <v>96844488.474029139</v>
      </c>
      <c r="P35" s="327">
        <v>6649115.5504223555</v>
      </c>
      <c r="Q35" s="328">
        <v>7.3719031640946703E-2</v>
      </c>
    </row>
    <row r="36" spans="1:17">
      <c r="A36" s="359"/>
      <c r="B36" s="359"/>
      <c r="C36" s="296" t="s">
        <v>135</v>
      </c>
      <c r="D36" s="327">
        <v>2145141505.3019037</v>
      </c>
      <c r="E36" s="327">
        <v>337183477.51970363</v>
      </c>
      <c r="F36" s="332">
        <v>0.18649961577555119</v>
      </c>
      <c r="G36" s="339">
        <v>52.410986586236803</v>
      </c>
      <c r="H36" s="339">
        <v>4.1865180490617533</v>
      </c>
      <c r="I36" s="340">
        <v>3.1603019286279936</v>
      </c>
      <c r="J36" s="340">
        <v>9.1446912585502194E-2</v>
      </c>
      <c r="K36" s="332">
        <v>2.9798381516057914E-2</v>
      </c>
      <c r="L36" s="333">
        <v>6779294836.3855639</v>
      </c>
      <c r="M36" s="333">
        <v>1230933774.0318689</v>
      </c>
      <c r="N36" s="332">
        <v>0.2218553839950872</v>
      </c>
      <c r="O36" s="327">
        <v>2265187637.7840486</v>
      </c>
      <c r="P36" s="327">
        <v>238040436.85651422</v>
      </c>
      <c r="Q36" s="332">
        <v>0.11742632047026347</v>
      </c>
    </row>
    <row r="37" spans="1:17">
      <c r="A37" s="359"/>
      <c r="B37" s="359"/>
      <c r="C37" s="297" t="s">
        <v>137</v>
      </c>
      <c r="D37" s="327">
        <v>61347185.816669047</v>
      </c>
      <c r="E37" s="327">
        <v>12835571.247773997</v>
      </c>
      <c r="F37" s="328">
        <v>0.26458759127765624</v>
      </c>
      <c r="G37" s="337">
        <v>1.4988598770729145</v>
      </c>
      <c r="H37" s="337">
        <v>0.20488800686583164</v>
      </c>
      <c r="I37" s="338">
        <v>4.8912648254445692</v>
      </c>
      <c r="J37" s="338">
        <v>0.12916450729047568</v>
      </c>
      <c r="K37" s="328">
        <v>2.7123432658080374E-2</v>
      </c>
      <c r="L37" s="329">
        <v>300065332.12508529</v>
      </c>
      <c r="M37" s="329">
        <v>69048156.952381402</v>
      </c>
      <c r="N37" s="328">
        <v>0.29888754764991982</v>
      </c>
      <c r="O37" s="327">
        <v>125685086.97725411</v>
      </c>
      <c r="P37" s="327">
        <v>22431343.512083158</v>
      </c>
      <c r="Q37" s="328">
        <v>0.21724484516776468</v>
      </c>
    </row>
    <row r="38" spans="1:17">
      <c r="A38" s="359"/>
      <c r="B38" s="359"/>
      <c r="C38" s="296" t="s">
        <v>136</v>
      </c>
      <c r="D38" s="327">
        <v>1738911713.7315936</v>
      </c>
      <c r="E38" s="327">
        <v>-35922147.615690708</v>
      </c>
      <c r="F38" s="332">
        <v>-2.023972406545255E-2</v>
      </c>
      <c r="G38" s="339">
        <v>42.485811904613712</v>
      </c>
      <c r="H38" s="339">
        <v>-4.8551210097680055</v>
      </c>
      <c r="I38" s="340">
        <v>2.4083074987886026</v>
      </c>
      <c r="J38" s="340">
        <v>7.7096263984118618E-2</v>
      </c>
      <c r="K38" s="332">
        <v>3.3071333405179218E-2</v>
      </c>
      <c r="L38" s="333">
        <v>4187834119.9111366</v>
      </c>
      <c r="M38" s="333">
        <v>50321482.426923275</v>
      </c>
      <c r="N38" s="332">
        <v>1.2162254677129135E-2</v>
      </c>
      <c r="O38" s="327">
        <v>1580868064.9159381</v>
      </c>
      <c r="P38" s="327">
        <v>-28836229.221699715</v>
      </c>
      <c r="Q38" s="332">
        <v>-1.7913991611203387E-2</v>
      </c>
    </row>
    <row r="39" spans="1:17">
      <c r="A39" s="359" t="s">
        <v>58</v>
      </c>
      <c r="B39" s="359" t="s">
        <v>131</v>
      </c>
      <c r="C39" s="295" t="s">
        <v>11</v>
      </c>
      <c r="D39" s="327">
        <v>167424765.96963933</v>
      </c>
      <c r="E39" s="327">
        <v>8542632.8317093551</v>
      </c>
      <c r="F39" s="328">
        <v>5.3767108125954345E-2</v>
      </c>
      <c r="G39" s="337">
        <v>99.974321824527124</v>
      </c>
      <c r="H39" s="337">
        <v>6.977374975988937E-3</v>
      </c>
      <c r="I39" s="338">
        <v>3.2709313749865538</v>
      </c>
      <c r="J39" s="338">
        <v>0.11839090703098787</v>
      </c>
      <c r="K39" s="328">
        <v>3.7554127610537801E-2</v>
      </c>
      <c r="L39" s="329">
        <v>547634919.95987439</v>
      </c>
      <c r="M39" s="329">
        <v>46752565.607446074</v>
      </c>
      <c r="N39" s="328">
        <v>9.3340412576303836E-2</v>
      </c>
      <c r="O39" s="327">
        <v>209547409.07083082</v>
      </c>
      <c r="P39" s="327">
        <v>4286442.3244339228</v>
      </c>
      <c r="Q39" s="328">
        <v>2.0882890655630051E-2</v>
      </c>
    </row>
    <row r="40" spans="1:17">
      <c r="A40" s="359"/>
      <c r="B40" s="359"/>
      <c r="C40" s="296" t="s">
        <v>134</v>
      </c>
      <c r="D40" s="327">
        <v>4097057.075149456</v>
      </c>
      <c r="E40" s="327">
        <v>925366.91147320112</v>
      </c>
      <c r="F40" s="332">
        <v>0.29175829407013176</v>
      </c>
      <c r="G40" s="339">
        <v>2.4464749894810911</v>
      </c>
      <c r="H40" s="339">
        <v>0.45087336444359161</v>
      </c>
      <c r="I40" s="340">
        <v>5.2939289574775472</v>
      </c>
      <c r="J40" s="340">
        <v>4.5152831484145395E-3</v>
      </c>
      <c r="K40" s="332">
        <v>8.5364530483375784E-4</v>
      </c>
      <c r="L40" s="333">
        <v>21689529.09057197</v>
      </c>
      <c r="M40" s="333">
        <v>4913147.7680875808</v>
      </c>
      <c r="N40" s="332">
        <v>0.29286099747284478</v>
      </c>
      <c r="O40" s="327">
        <v>8322293.1196434135</v>
      </c>
      <c r="P40" s="327">
        <v>1493118.3755622851</v>
      </c>
      <c r="Q40" s="332">
        <v>0.21863818565433202</v>
      </c>
    </row>
    <row r="41" spans="1:17">
      <c r="A41" s="359"/>
      <c r="B41" s="359"/>
      <c r="C41" s="297" t="s">
        <v>138</v>
      </c>
      <c r="D41" s="327">
        <v>2488807.2551400145</v>
      </c>
      <c r="E41" s="327">
        <v>6923.5232232403941</v>
      </c>
      <c r="F41" s="328">
        <v>2.7896243221245962E-3</v>
      </c>
      <c r="G41" s="337">
        <v>1.4861410499430294</v>
      </c>
      <c r="H41" s="337">
        <v>-7.5439985080416161E-2</v>
      </c>
      <c r="I41" s="338">
        <v>4.4885227449333582</v>
      </c>
      <c r="J41" s="338">
        <v>9.1386152217287631E-2</v>
      </c>
      <c r="K41" s="328">
        <v>2.0783105161816057E-2</v>
      </c>
      <c r="L41" s="329">
        <v>11171067.972451115</v>
      </c>
      <c r="M41" s="329">
        <v>257886.19597314484</v>
      </c>
      <c r="N41" s="328">
        <v>2.3630706539589309E-2</v>
      </c>
      <c r="O41" s="327">
        <v>5163915.0056256168</v>
      </c>
      <c r="P41" s="327">
        <v>228858.33100031596</v>
      </c>
      <c r="Q41" s="328">
        <v>4.6374002587861313E-2</v>
      </c>
    </row>
    <row r="42" spans="1:17">
      <c r="A42" s="359"/>
      <c r="B42" s="359"/>
      <c r="C42" s="296" t="s">
        <v>135</v>
      </c>
      <c r="D42" s="327">
        <v>89504393.259377196</v>
      </c>
      <c r="E42" s="327">
        <v>9154056.6020061821</v>
      </c>
      <c r="F42" s="332">
        <v>0.11392679835357511</v>
      </c>
      <c r="G42" s="339">
        <v>53.445743015371214</v>
      </c>
      <c r="H42" s="339">
        <v>2.8899654548342681</v>
      </c>
      <c r="I42" s="340">
        <v>3.5106949418436435</v>
      </c>
      <c r="J42" s="340">
        <v>8.9670954805888048E-2</v>
      </c>
      <c r="K42" s="332">
        <v>2.6211729337663487E-2</v>
      </c>
      <c r="L42" s="333">
        <v>314222620.68847984</v>
      </c>
      <c r="M42" s="333">
        <v>39342191.617054522</v>
      </c>
      <c r="N42" s="332">
        <v>0.14312474609398906</v>
      </c>
      <c r="O42" s="327">
        <v>108139770.18736967</v>
      </c>
      <c r="P42" s="327">
        <v>3878867.0322385132</v>
      </c>
      <c r="Q42" s="332">
        <v>3.7203466638564373E-2</v>
      </c>
    </row>
    <row r="43" spans="1:17">
      <c r="A43" s="359"/>
      <c r="B43" s="359"/>
      <c r="C43" s="297" t="s">
        <v>137</v>
      </c>
      <c r="D43" s="327">
        <v>4453614.7473693481</v>
      </c>
      <c r="E43" s="327">
        <v>826239.63000232028</v>
      </c>
      <c r="F43" s="328">
        <v>0.22777893194626528</v>
      </c>
      <c r="G43" s="337">
        <v>2.6593862112174249</v>
      </c>
      <c r="H43" s="337">
        <v>0.37707132379857944</v>
      </c>
      <c r="I43" s="338">
        <v>5.1525684645827177</v>
      </c>
      <c r="J43" s="338">
        <v>0.15675084339001799</v>
      </c>
      <c r="K43" s="328">
        <v>3.1376414288037072E-2</v>
      </c>
      <c r="L43" s="329">
        <v>22947554.900695831</v>
      </c>
      <c r="M43" s="329">
        <v>4825850.3706776947</v>
      </c>
      <c r="N43" s="328">
        <v>0.26630223236913492</v>
      </c>
      <c r="O43" s="327">
        <v>9358660.378837781</v>
      </c>
      <c r="P43" s="327">
        <v>1352234.0526673254</v>
      </c>
      <c r="Q43" s="328">
        <v>0.16889358592450956</v>
      </c>
    </row>
    <row r="44" spans="1:17">
      <c r="A44" s="359"/>
      <c r="B44" s="359"/>
      <c r="C44" s="296" t="s">
        <v>136</v>
      </c>
      <c r="D44" s="327">
        <v>66880893.632604063</v>
      </c>
      <c r="E44" s="327">
        <v>-2369953.8349953294</v>
      </c>
      <c r="F44" s="332">
        <v>-3.4222741261096729E-2</v>
      </c>
      <c r="G44" s="339">
        <v>39.936576558514801</v>
      </c>
      <c r="H44" s="339">
        <v>-3.6354927830199131</v>
      </c>
      <c r="I44" s="340">
        <v>2.6555289210593709</v>
      </c>
      <c r="J44" s="340">
        <v>5.3529606374755012E-2</v>
      </c>
      <c r="K44" s="332">
        <v>2.057249057394285E-2</v>
      </c>
      <c r="L44" s="333">
        <v>177604147.3076756</v>
      </c>
      <c r="M44" s="333">
        <v>-2586510.3443468809</v>
      </c>
      <c r="N44" s="332">
        <v>-1.4354297709162335E-2</v>
      </c>
      <c r="O44" s="327">
        <v>78562770.379354358</v>
      </c>
      <c r="P44" s="327">
        <v>-2666635.4670344889</v>
      </c>
      <c r="Q44" s="332">
        <v>-3.2828449737491681E-2</v>
      </c>
    </row>
    <row r="45" spans="1:17">
      <c r="A45" s="359"/>
      <c r="B45" s="359" t="s">
        <v>123</v>
      </c>
      <c r="C45" s="295" t="s">
        <v>11</v>
      </c>
      <c r="D45" s="327">
        <v>2376156355.2231283</v>
      </c>
      <c r="E45" s="327">
        <v>157462438.63729525</v>
      </c>
      <c r="F45" s="328">
        <v>7.0970780358744268E-2</v>
      </c>
      <c r="G45" s="337">
        <v>99.974463914428497</v>
      </c>
      <c r="H45" s="337">
        <v>1.4879291155679653E-2</v>
      </c>
      <c r="I45" s="338">
        <v>3.1897167545989915</v>
      </c>
      <c r="J45" s="338">
        <v>0.11928179436132602</v>
      </c>
      <c r="K45" s="328">
        <v>3.8848500589015268E-2</v>
      </c>
      <c r="L45" s="329">
        <v>7579265737.8020849</v>
      </c>
      <c r="M45" s="329">
        <v>766910370.25031185</v>
      </c>
      <c r="N45" s="328">
        <v>0.11257638935032897</v>
      </c>
      <c r="O45" s="327">
        <v>3018535258.1733599</v>
      </c>
      <c r="P45" s="327">
        <v>145311456.93751907</v>
      </c>
      <c r="Q45" s="328">
        <v>5.0574360714615137E-2</v>
      </c>
    </row>
    <row r="46" spans="1:17">
      <c r="A46" s="359"/>
      <c r="B46" s="359"/>
      <c r="C46" s="296" t="s">
        <v>134</v>
      </c>
      <c r="D46" s="327">
        <v>57181190.350971974</v>
      </c>
      <c r="E46" s="327">
        <v>11078322.346740194</v>
      </c>
      <c r="F46" s="332">
        <v>0.2402957305329316</v>
      </c>
      <c r="G46" s="339">
        <v>2.4058428809877297</v>
      </c>
      <c r="H46" s="339">
        <v>0.32875441862960963</v>
      </c>
      <c r="I46" s="340">
        <v>5.1623790682950439</v>
      </c>
      <c r="J46" s="340">
        <v>1.9121452027501817E-2</v>
      </c>
      <c r="K46" s="332">
        <v>3.7177706142937166E-3</v>
      </c>
      <c r="L46" s="333">
        <v>295190980.16805226</v>
      </c>
      <c r="M46" s="333">
        <v>58072053.173509985</v>
      </c>
      <c r="N46" s="332">
        <v>0.24490686555294094</v>
      </c>
      <c r="O46" s="327">
        <v>117731714.65376928</v>
      </c>
      <c r="P46" s="327">
        <v>18125479.029863462</v>
      </c>
      <c r="Q46" s="332">
        <v>0.18197132856522977</v>
      </c>
    </row>
    <row r="47" spans="1:17">
      <c r="A47" s="359"/>
      <c r="B47" s="359"/>
      <c r="C47" s="297" t="s">
        <v>138</v>
      </c>
      <c r="D47" s="327">
        <v>36107341.722866394</v>
      </c>
      <c r="E47" s="327">
        <v>1271860.0771071538</v>
      </c>
      <c r="F47" s="328">
        <v>3.6510477737631226E-2</v>
      </c>
      <c r="G47" s="337">
        <v>1.5191812290398172</v>
      </c>
      <c r="H47" s="337">
        <v>-5.0273777543568876E-2</v>
      </c>
      <c r="I47" s="338">
        <v>4.2945769923638988</v>
      </c>
      <c r="J47" s="338">
        <v>7.4495634709350611E-3</v>
      </c>
      <c r="K47" s="328">
        <v>1.7376585124876292E-3</v>
      </c>
      <c r="L47" s="329">
        <v>155065759.01844308</v>
      </c>
      <c r="M47" s="329">
        <v>5721610.1562112272</v>
      </c>
      <c r="N47" s="328">
        <v>3.8311578992554593E-2</v>
      </c>
      <c r="O47" s="327">
        <v>72551313.944860652</v>
      </c>
      <c r="P47" s="327">
        <v>3284436.5184246749</v>
      </c>
      <c r="Q47" s="328">
        <v>4.7417129809451418E-2</v>
      </c>
    </row>
    <row r="48" spans="1:17">
      <c r="A48" s="359"/>
      <c r="B48" s="359"/>
      <c r="C48" s="296" t="s">
        <v>135</v>
      </c>
      <c r="D48" s="327">
        <v>1264028029.2805362</v>
      </c>
      <c r="E48" s="327">
        <v>153125600.81400347</v>
      </c>
      <c r="F48" s="332">
        <v>0.13783892886558449</v>
      </c>
      <c r="G48" s="339">
        <v>53.182747979674325</v>
      </c>
      <c r="H48" s="339">
        <v>3.132876532161518</v>
      </c>
      <c r="I48" s="340">
        <v>3.4439691858430059</v>
      </c>
      <c r="J48" s="340">
        <v>0.10146404626979466</v>
      </c>
      <c r="K48" s="332">
        <v>3.0355688931790283E-2</v>
      </c>
      <c r="L48" s="333">
        <v>4353273582.8840275</v>
      </c>
      <c r="M48" s="333">
        <v>640076506.17028046</v>
      </c>
      <c r="N48" s="332">
        <v>0.17237881344470971</v>
      </c>
      <c r="O48" s="327">
        <v>1564382607.0073688</v>
      </c>
      <c r="P48" s="327">
        <v>121486693.23799205</v>
      </c>
      <c r="Q48" s="332">
        <v>8.419643584728434E-2</v>
      </c>
    </row>
    <row r="49" spans="1:17">
      <c r="A49" s="359"/>
      <c r="B49" s="359"/>
      <c r="C49" s="297" t="s">
        <v>137</v>
      </c>
      <c r="D49" s="327">
        <v>59779391.930304214</v>
      </c>
      <c r="E49" s="327">
        <v>11503798.562523767</v>
      </c>
      <c r="F49" s="328">
        <v>0.23829429655858986</v>
      </c>
      <c r="G49" s="337">
        <v>2.5151596814012995</v>
      </c>
      <c r="H49" s="337">
        <v>0.34018267154358472</v>
      </c>
      <c r="I49" s="338">
        <v>4.9330169131549582</v>
      </c>
      <c r="J49" s="338">
        <v>0.16258756402631835</v>
      </c>
      <c r="K49" s="328">
        <v>3.4082375427280223E-2</v>
      </c>
      <c r="L49" s="329">
        <v>294892751.45030969</v>
      </c>
      <c r="M49" s="329">
        <v>64597444.002049953</v>
      </c>
      <c r="N49" s="328">
        <v>0.28049830766335959</v>
      </c>
      <c r="O49" s="327">
        <v>125870749.28273994</v>
      </c>
      <c r="P49" s="327">
        <v>21514052.195007637</v>
      </c>
      <c r="Q49" s="328">
        <v>0.20615880720066151</v>
      </c>
    </row>
    <row r="50" spans="1:17">
      <c r="A50" s="359"/>
      <c r="B50" s="359"/>
      <c r="C50" s="296" t="s">
        <v>136</v>
      </c>
      <c r="D50" s="327">
        <v>959060401.93843305</v>
      </c>
      <c r="E50" s="327">
        <v>-19517143.163145542</v>
      </c>
      <c r="F50" s="332">
        <v>-1.9944401198291974E-2</v>
      </c>
      <c r="G50" s="339">
        <v>40.351532143324633</v>
      </c>
      <c r="H50" s="339">
        <v>-3.7366605536383872</v>
      </c>
      <c r="I50" s="340">
        <v>2.5867428779949888</v>
      </c>
      <c r="J50" s="340">
        <v>4.9999704233206099E-2</v>
      </c>
      <c r="K50" s="332">
        <v>1.9710195636029101E-2</v>
      </c>
      <c r="L50" s="333">
        <v>2480842664.2812529</v>
      </c>
      <c r="M50" s="333">
        <v>-1557243.251739502</v>
      </c>
      <c r="N50" s="332">
        <v>-6.2731361172466745E-4</v>
      </c>
      <c r="O50" s="327">
        <v>1137998873.2846215</v>
      </c>
      <c r="P50" s="327">
        <v>-19099204.043768644</v>
      </c>
      <c r="Q50" s="332">
        <v>-1.6506123740060625E-2</v>
      </c>
    </row>
    <row r="51" spans="1:17">
      <c r="A51" s="359"/>
      <c r="B51" s="359" t="s">
        <v>124</v>
      </c>
      <c r="C51" s="295" t="s">
        <v>11</v>
      </c>
      <c r="D51" s="327">
        <v>2225812031.1885185</v>
      </c>
      <c r="E51" s="327">
        <v>147572192.74645376</v>
      </c>
      <c r="F51" s="328">
        <v>7.1008259016476186E-2</v>
      </c>
      <c r="G51" s="337">
        <v>99.974690874305523</v>
      </c>
      <c r="H51" s="337">
        <v>1.5260914669681824E-2</v>
      </c>
      <c r="I51" s="338">
        <v>3.1916551629221517</v>
      </c>
      <c r="J51" s="338">
        <v>0.1228101243102615</v>
      </c>
      <c r="K51" s="328">
        <v>4.0018353082373746E-2</v>
      </c>
      <c r="L51" s="329">
        <v>7104024461.037076</v>
      </c>
      <c r="M51" s="329">
        <v>726228443.78856945</v>
      </c>
      <c r="N51" s="328">
        <v>0.11386824567993586</v>
      </c>
      <c r="O51" s="327">
        <v>2824876719.8164449</v>
      </c>
      <c r="P51" s="327">
        <v>131031045.22398043</v>
      </c>
      <c r="Q51" s="328">
        <v>4.864088780579582E-2</v>
      </c>
    </row>
    <row r="52" spans="1:17">
      <c r="A52" s="359"/>
      <c r="B52" s="359"/>
      <c r="C52" s="296" t="s">
        <v>134</v>
      </c>
      <c r="D52" s="327">
        <v>54192050.06086012</v>
      </c>
      <c r="E52" s="327">
        <v>11143288.621418439</v>
      </c>
      <c r="F52" s="332">
        <v>0.25885271140945887</v>
      </c>
      <c r="G52" s="339">
        <v>2.434092985734476</v>
      </c>
      <c r="H52" s="339">
        <v>0.36352847515289266</v>
      </c>
      <c r="I52" s="340">
        <v>5.1518401346174132</v>
      </c>
      <c r="J52" s="340">
        <v>1.1632744013028606E-2</v>
      </c>
      <c r="K52" s="332">
        <v>2.2630884571489692E-3</v>
      </c>
      <c r="L52" s="333">
        <v>279188778.48073518</v>
      </c>
      <c r="M52" s="333">
        <v>57909216.773352027</v>
      </c>
      <c r="N52" s="332">
        <v>0.26170160644990037</v>
      </c>
      <c r="O52" s="327">
        <v>111347994.59207462</v>
      </c>
      <c r="P52" s="327">
        <v>18224655.654987529</v>
      </c>
      <c r="Q52" s="332">
        <v>0.19570449108681409</v>
      </c>
    </row>
    <row r="53" spans="1:17">
      <c r="A53" s="359"/>
      <c r="B53" s="359"/>
      <c r="C53" s="297" t="s">
        <v>138</v>
      </c>
      <c r="D53" s="327">
        <v>33959230.21579954</v>
      </c>
      <c r="E53" s="327">
        <v>1542762.8345058635</v>
      </c>
      <c r="F53" s="328">
        <v>4.759194814041131E-2</v>
      </c>
      <c r="G53" s="337">
        <v>1.5253145798394618</v>
      </c>
      <c r="H53" s="337">
        <v>-3.3856571055389972E-2</v>
      </c>
      <c r="I53" s="338">
        <v>4.2732671386328454</v>
      </c>
      <c r="J53" s="338">
        <v>-9.1290276894842037E-3</v>
      </c>
      <c r="K53" s="328">
        <v>-2.1317569264788744E-3</v>
      </c>
      <c r="L53" s="329">
        <v>145116862.53444377</v>
      </c>
      <c r="M53" s="329">
        <v>6296706.8950788677</v>
      </c>
      <c r="N53" s="328">
        <v>4.5358736748839418E-2</v>
      </c>
      <c r="O53" s="327">
        <v>68153404.223767713</v>
      </c>
      <c r="P53" s="327">
        <v>3591977.343716532</v>
      </c>
      <c r="Q53" s="328">
        <v>5.5636585455121283E-2</v>
      </c>
    </row>
    <row r="54" spans="1:17">
      <c r="A54" s="359"/>
      <c r="B54" s="359"/>
      <c r="C54" s="296" t="s">
        <v>135</v>
      </c>
      <c r="D54" s="327">
        <v>1187129743.1817496</v>
      </c>
      <c r="E54" s="327">
        <v>142225128.6552124</v>
      </c>
      <c r="F54" s="332">
        <v>0.13611302570393649</v>
      </c>
      <c r="G54" s="339">
        <v>53.321182309772986</v>
      </c>
      <c r="H54" s="339">
        <v>3.0632343587009387</v>
      </c>
      <c r="I54" s="340">
        <v>3.4469611577646018</v>
      </c>
      <c r="J54" s="340">
        <v>0.10707006750451109</v>
      </c>
      <c r="K54" s="332">
        <v>3.205795177476075E-2</v>
      </c>
      <c r="L54" s="333">
        <v>4091990113.9745579</v>
      </c>
      <c r="M54" s="333">
        <v>602122501.74572182</v>
      </c>
      <c r="N54" s="332">
        <v>0.1725344822926308</v>
      </c>
      <c r="O54" s="327">
        <v>1464825054.7674496</v>
      </c>
      <c r="P54" s="327">
        <v>107978947.95456958</v>
      </c>
      <c r="Q54" s="332">
        <v>7.9580836332429211E-2</v>
      </c>
    </row>
    <row r="55" spans="1:17">
      <c r="A55" s="359"/>
      <c r="B55" s="359"/>
      <c r="C55" s="297" t="s">
        <v>137</v>
      </c>
      <c r="D55" s="327">
        <v>56432834.3717461</v>
      </c>
      <c r="E55" s="327">
        <v>10868970.483503863</v>
      </c>
      <c r="F55" s="328">
        <v>0.23854365183257872</v>
      </c>
      <c r="G55" s="337">
        <v>2.5347401723152756</v>
      </c>
      <c r="H55" s="337">
        <v>0.34320396134484144</v>
      </c>
      <c r="I55" s="338">
        <v>4.9155879630733637</v>
      </c>
      <c r="J55" s="338">
        <v>0.15538811468994762</v>
      </c>
      <c r="K55" s="328">
        <v>3.2643191386747782E-2</v>
      </c>
      <c r="L55" s="329">
        <v>277400561.35986793</v>
      </c>
      <c r="M55" s="329">
        <v>60507463.38729462</v>
      </c>
      <c r="N55" s="328">
        <v>0.27897366930019113</v>
      </c>
      <c r="O55" s="327">
        <v>118555372.33919609</v>
      </c>
      <c r="P55" s="327">
        <v>20146869.071752548</v>
      </c>
      <c r="Q55" s="328">
        <v>0.20472691284613545</v>
      </c>
    </row>
    <row r="56" spans="1:17">
      <c r="A56" s="359"/>
      <c r="B56" s="359"/>
      <c r="C56" s="296" t="s">
        <v>136</v>
      </c>
      <c r="D56" s="327">
        <v>894098173.35836172</v>
      </c>
      <c r="E56" s="327">
        <v>-18207957.848213911</v>
      </c>
      <c r="F56" s="332">
        <v>-1.9958166700176479E-2</v>
      </c>
      <c r="G56" s="339">
        <v>40.159360826643244</v>
      </c>
      <c r="H56" s="339">
        <v>-3.7208493094749073</v>
      </c>
      <c r="I56" s="340">
        <v>2.5839759139754706</v>
      </c>
      <c r="J56" s="340">
        <v>5.0905587413038855E-2</v>
      </c>
      <c r="K56" s="332">
        <v>2.0096397197989207E-2</v>
      </c>
      <c r="L56" s="333">
        <v>2310328144.6874714</v>
      </c>
      <c r="M56" s="333">
        <v>-607445.01287794113</v>
      </c>
      <c r="N56" s="332">
        <v>-2.6285674753778244E-4</v>
      </c>
      <c r="O56" s="327">
        <v>1061994893.8939568</v>
      </c>
      <c r="P56" s="327">
        <v>-18911404.801046014</v>
      </c>
      <c r="Q56" s="332">
        <v>-1.74958780644336E-2</v>
      </c>
    </row>
    <row r="57" spans="1:17">
      <c r="A57" s="359" t="s">
        <v>59</v>
      </c>
      <c r="B57" s="359" t="s">
        <v>131</v>
      </c>
      <c r="C57" s="295" t="s">
        <v>11</v>
      </c>
      <c r="D57" s="327">
        <v>977260.88806836377</v>
      </c>
      <c r="E57" s="327">
        <v>214362.65224449977</v>
      </c>
      <c r="F57" s="328">
        <v>0.28098459555750144</v>
      </c>
      <c r="G57" s="337">
        <v>99.999999999999986</v>
      </c>
      <c r="H57" s="337">
        <v>-7.1054273576010019E-14</v>
      </c>
      <c r="I57" s="338">
        <v>6.4734247710661856</v>
      </c>
      <c r="J57" s="338">
        <v>0.49301956337408548</v>
      </c>
      <c r="K57" s="328">
        <v>8.2439156922001738E-2</v>
      </c>
      <c r="L57" s="329">
        <v>6326224.8406158853</v>
      </c>
      <c r="M57" s="329">
        <v>1763784.2581557333</v>
      </c>
      <c r="N57" s="328">
        <v>0.38658788564533336</v>
      </c>
      <c r="O57" s="327">
        <v>2122381.0755951405</v>
      </c>
      <c r="P57" s="327">
        <v>350465.36180154653</v>
      </c>
      <c r="Q57" s="328">
        <v>0.19778895749573525</v>
      </c>
    </row>
    <row r="58" spans="1:17">
      <c r="A58" s="359"/>
      <c r="B58" s="359"/>
      <c r="C58" s="296" t="s">
        <v>134</v>
      </c>
      <c r="D58" s="327">
        <v>43873.840042950913</v>
      </c>
      <c r="E58" s="327">
        <v>43081.586650106234</v>
      </c>
      <c r="F58" s="332">
        <v>54.37854484335729</v>
      </c>
      <c r="G58" s="339">
        <v>4.4894705782885822</v>
      </c>
      <c r="H58" s="339">
        <v>4.3856227312701508</v>
      </c>
      <c r="I58" s="340">
        <v>5.1656026157801858</v>
      </c>
      <c r="J58" s="340">
        <v>-0.5483521009101624</v>
      </c>
      <c r="K58" s="332">
        <v>-9.5967176517594163E-2</v>
      </c>
      <c r="L58" s="333">
        <v>226634.82289018869</v>
      </c>
      <c r="M58" s="333">
        <v>222107.92287932991</v>
      </c>
      <c r="N58" s="332">
        <v>49.064022255087316</v>
      </c>
      <c r="O58" s="327">
        <v>50803.944061636925</v>
      </c>
      <c r="P58" s="327">
        <v>49269.311015129089</v>
      </c>
      <c r="Q58" s="332">
        <v>32.104945952548618</v>
      </c>
    </row>
    <row r="59" spans="1:17">
      <c r="A59" s="359"/>
      <c r="B59" s="359"/>
      <c r="C59" s="297" t="s">
        <v>138</v>
      </c>
      <c r="D59" s="335"/>
      <c r="E59" s="327">
        <v>-217.46528393030167</v>
      </c>
      <c r="F59" s="328">
        <v>-1</v>
      </c>
      <c r="G59" s="335"/>
      <c r="H59" s="337">
        <v>-2.8505149667236822E-2</v>
      </c>
      <c r="I59" s="335"/>
      <c r="J59" s="338">
        <v>-6.4808272057283549</v>
      </c>
      <c r="K59" s="328">
        <v>-1</v>
      </c>
      <c r="L59" s="335"/>
      <c r="M59" s="329">
        <v>-1409.3549283969403</v>
      </c>
      <c r="N59" s="328">
        <v>-1</v>
      </c>
      <c r="O59" s="335"/>
      <c r="P59" s="327">
        <v>-434.93056786060333</v>
      </c>
      <c r="Q59" s="328">
        <v>-1</v>
      </c>
    </row>
    <row r="60" spans="1:17">
      <c r="A60" s="359"/>
      <c r="B60" s="359"/>
      <c r="C60" s="296" t="s">
        <v>135</v>
      </c>
      <c r="D60" s="327">
        <v>691081.40025666065</v>
      </c>
      <c r="E60" s="327">
        <v>251742.01633174851</v>
      </c>
      <c r="F60" s="332">
        <v>0.57300125038363037</v>
      </c>
      <c r="G60" s="339">
        <v>70.716162766182066</v>
      </c>
      <c r="H60" s="339">
        <v>13.127959871668374</v>
      </c>
      <c r="I60" s="340">
        <v>7.11906471928679</v>
      </c>
      <c r="J60" s="340">
        <v>0.11416015747287389</v>
      </c>
      <c r="K60" s="332">
        <v>1.6297175281330626E-2</v>
      </c>
      <c r="L60" s="333">
        <v>4919853.2147225058</v>
      </c>
      <c r="M60" s="333">
        <v>1842322.7600823734</v>
      </c>
      <c r="N60" s="332">
        <v>0.59863672747888486</v>
      </c>
      <c r="O60" s="327">
        <v>1602661.651655674</v>
      </c>
      <c r="P60" s="327">
        <v>517054.60301313503</v>
      </c>
      <c r="Q60" s="332">
        <v>0.47628154557366653</v>
      </c>
    </row>
    <row r="61" spans="1:17">
      <c r="A61" s="359"/>
      <c r="B61" s="359"/>
      <c r="C61" s="297" t="s">
        <v>137</v>
      </c>
      <c r="D61" s="327">
        <v>31.269294775140285</v>
      </c>
      <c r="E61" s="327">
        <v>-11782.370952191046</v>
      </c>
      <c r="F61" s="328">
        <v>-0.99735311943470006</v>
      </c>
      <c r="G61" s="337">
        <v>3.1996875304143814E-3</v>
      </c>
      <c r="H61" s="337">
        <v>-1.5453214247524687</v>
      </c>
      <c r="I61" s="338">
        <v>5.3410937237346019</v>
      </c>
      <c r="J61" s="338">
        <v>-2.4475350247692838</v>
      </c>
      <c r="K61" s="328">
        <v>-0.31424466408665708</v>
      </c>
      <c r="L61" s="329">
        <v>167.01223406910896</v>
      </c>
      <c r="M61" s="329">
        <v>-91845.045817934268</v>
      </c>
      <c r="N61" s="328">
        <v>-0.99818488752882018</v>
      </c>
      <c r="O61" s="327">
        <v>94.38362443447113</v>
      </c>
      <c r="P61" s="327">
        <v>-35341.365970730782</v>
      </c>
      <c r="Q61" s="328">
        <v>-0.99733648573791289</v>
      </c>
    </row>
    <row r="62" spans="1:17">
      <c r="A62" s="359"/>
      <c r="B62" s="359"/>
      <c r="C62" s="296" t="s">
        <v>136</v>
      </c>
      <c r="D62" s="327">
        <v>242274.37847397674</v>
      </c>
      <c r="E62" s="327">
        <v>-68461.114501233562</v>
      </c>
      <c r="F62" s="332">
        <v>-0.22031958385486147</v>
      </c>
      <c r="G62" s="339">
        <v>24.79116696799888</v>
      </c>
      <c r="H62" s="339">
        <v>-15.939756028518875</v>
      </c>
      <c r="I62" s="340">
        <v>4.868735184458731</v>
      </c>
      <c r="J62" s="340">
        <v>0.40525468035227163</v>
      </c>
      <c r="K62" s="332">
        <v>9.0793424543790913E-2</v>
      </c>
      <c r="L62" s="333">
        <v>1179569.7907691216</v>
      </c>
      <c r="M62" s="333">
        <v>-207392.02405963931</v>
      </c>
      <c r="N62" s="332">
        <v>-0.14952972882331633</v>
      </c>
      <c r="O62" s="327">
        <v>468821.09625339508</v>
      </c>
      <c r="P62" s="327">
        <v>-180082.25568812608</v>
      </c>
      <c r="Q62" s="332">
        <v>-0.27751783859540768</v>
      </c>
    </row>
    <row r="63" spans="1:17">
      <c r="A63" s="359"/>
      <c r="B63" s="359" t="s">
        <v>123</v>
      </c>
      <c r="C63" s="295" t="s">
        <v>11</v>
      </c>
      <c r="D63" s="327">
        <v>12707074.463286737</v>
      </c>
      <c r="E63" s="327">
        <v>2133521.2364204135</v>
      </c>
      <c r="F63" s="328">
        <v>0.20177902268457429</v>
      </c>
      <c r="G63" s="337">
        <v>100.00000000000003</v>
      </c>
      <c r="H63" s="337">
        <v>-1.4210854715202004E-14</v>
      </c>
      <c r="I63" s="338">
        <v>6.3381652393134242</v>
      </c>
      <c r="J63" s="338">
        <v>0.40347726804514394</v>
      </c>
      <c r="K63" s="328">
        <v>6.798626482108347E-2</v>
      </c>
      <c r="L63" s="329">
        <v>80539537.656571284</v>
      </c>
      <c r="M63" s="329">
        <v>17788798.507522807</v>
      </c>
      <c r="N63" s="328">
        <v>0.28348348957723069</v>
      </c>
      <c r="O63" s="327">
        <v>28369824.992288355</v>
      </c>
      <c r="P63" s="327">
        <v>3753044.3223157153</v>
      </c>
      <c r="Q63" s="328">
        <v>0.15245877893747697</v>
      </c>
    </row>
    <row r="64" spans="1:17">
      <c r="A64" s="359"/>
      <c r="B64" s="359"/>
      <c r="C64" s="296" t="s">
        <v>134</v>
      </c>
      <c r="D64" s="327">
        <v>316536.93322434439</v>
      </c>
      <c r="E64" s="327">
        <v>297706.98811462551</v>
      </c>
      <c r="F64" s="332">
        <v>15.810295058213805</v>
      </c>
      <c r="G64" s="339">
        <v>2.4910291833016527</v>
      </c>
      <c r="H64" s="339">
        <v>2.3129438726619531</v>
      </c>
      <c r="I64" s="340">
        <v>5.1607545953807641</v>
      </c>
      <c r="J64" s="340">
        <v>-2.1044594932220582</v>
      </c>
      <c r="K64" s="332">
        <v>-0.28966241979343627</v>
      </c>
      <c r="L64" s="333">
        <v>1633569.4327452695</v>
      </c>
      <c r="M64" s="333">
        <v>1496765.8502465221</v>
      </c>
      <c r="N64" s="332">
        <v>10.940984314209953</v>
      </c>
      <c r="O64" s="327">
        <v>369192.42954015732</v>
      </c>
      <c r="P64" s="327">
        <v>322760.42598937679</v>
      </c>
      <c r="Q64" s="332">
        <v>6.9512491666742022</v>
      </c>
    </row>
    <row r="65" spans="1:17">
      <c r="A65" s="359"/>
      <c r="B65" s="359"/>
      <c r="C65" s="297" t="s">
        <v>138</v>
      </c>
      <c r="D65" s="327">
        <v>3117.5524892480494</v>
      </c>
      <c r="E65" s="327">
        <v>-1088.8400186047434</v>
      </c>
      <c r="F65" s="328">
        <v>-0.25885364158765961</v>
      </c>
      <c r="G65" s="337">
        <v>2.4533990874573676E-2</v>
      </c>
      <c r="H65" s="337">
        <v>-1.5248213060095876E-2</v>
      </c>
      <c r="I65" s="338">
        <v>6.0429833250753706</v>
      </c>
      <c r="J65" s="338">
        <v>-0.25564639262862876</v>
      </c>
      <c r="K65" s="328">
        <v>-4.0587620496258983E-2</v>
      </c>
      <c r="L65" s="329">
        <v>18839.317707573176</v>
      </c>
      <c r="M65" s="329">
        <v>-7655.1911467158789</v>
      </c>
      <c r="N65" s="328">
        <v>-0.28893500871508404</v>
      </c>
      <c r="O65" s="327">
        <v>5872.3912483453751</v>
      </c>
      <c r="P65" s="327">
        <v>-3489.3910014629364</v>
      </c>
      <c r="Q65" s="328">
        <v>-0.37272721244230861</v>
      </c>
    </row>
    <row r="66" spans="1:17">
      <c r="A66" s="359"/>
      <c r="B66" s="359"/>
      <c r="C66" s="296" t="s">
        <v>135</v>
      </c>
      <c r="D66" s="327">
        <v>8407400.8605004195</v>
      </c>
      <c r="E66" s="327">
        <v>2591115.6369607737</v>
      </c>
      <c r="F66" s="332">
        <v>0.44549322073718484</v>
      </c>
      <c r="G66" s="339">
        <v>66.163150965952653</v>
      </c>
      <c r="H66" s="339">
        <v>11.155292219272695</v>
      </c>
      <c r="I66" s="340">
        <v>7.126414301087018</v>
      </c>
      <c r="J66" s="340">
        <v>1.4160127624226249E-2</v>
      </c>
      <c r="K66" s="332">
        <v>1.9909479159308519E-3</v>
      </c>
      <c r="L66" s="333">
        <v>59914621.727241494</v>
      </c>
      <c r="M66" s="333">
        <v>18547722.872071683</v>
      </c>
      <c r="N66" s="332">
        <v>0.44837112245250382</v>
      </c>
      <c r="O66" s="327">
        <v>20032551.671369463</v>
      </c>
      <c r="P66" s="327">
        <v>5476630.951684285</v>
      </c>
      <c r="Q66" s="332">
        <v>0.3762476491286314</v>
      </c>
    </row>
    <row r="67" spans="1:17">
      <c r="A67" s="359"/>
      <c r="B67" s="359"/>
      <c r="C67" s="297" t="s">
        <v>137</v>
      </c>
      <c r="D67" s="327">
        <v>62764.317063150927</v>
      </c>
      <c r="E67" s="327">
        <v>-90371.622161023464</v>
      </c>
      <c r="F67" s="328">
        <v>-0.59013986278380559</v>
      </c>
      <c r="G67" s="337">
        <v>0.49393207889423746</v>
      </c>
      <c r="H67" s="337">
        <v>-0.95436005089872178</v>
      </c>
      <c r="I67" s="338">
        <v>7.8980542620597314</v>
      </c>
      <c r="J67" s="338">
        <v>7.6722599283290727E-2</v>
      </c>
      <c r="K67" s="328">
        <v>9.8094036401028279E-3</v>
      </c>
      <c r="L67" s="329">
        <v>495715.98188588751</v>
      </c>
      <c r="M67" s="329">
        <v>-702010.98827715637</v>
      </c>
      <c r="N67" s="328">
        <v>-0.58611937926186397</v>
      </c>
      <c r="O67" s="327">
        <v>188562.73429028803</v>
      </c>
      <c r="P67" s="327">
        <v>-272969.6568445391</v>
      </c>
      <c r="Q67" s="328">
        <v>-0.59144203546224483</v>
      </c>
    </row>
    <row r="68" spans="1:17">
      <c r="A68" s="359"/>
      <c r="B68" s="359"/>
      <c r="C68" s="296" t="s">
        <v>136</v>
      </c>
      <c r="D68" s="327">
        <v>3917254.8000095543</v>
      </c>
      <c r="E68" s="327">
        <v>-663840.92647538055</v>
      </c>
      <c r="F68" s="332">
        <v>-0.14490876552469342</v>
      </c>
      <c r="G68" s="339">
        <v>30.82735378097675</v>
      </c>
      <c r="H68" s="339">
        <v>-12.49862782797603</v>
      </c>
      <c r="I68" s="340">
        <v>4.716770325214994</v>
      </c>
      <c r="J68" s="340">
        <v>0.34602227107510508</v>
      </c>
      <c r="K68" s="332">
        <v>7.9167745838692169E-2</v>
      </c>
      <c r="L68" s="333">
        <v>18476791.19699106</v>
      </c>
      <c r="M68" s="333">
        <v>-1546024.0353715308</v>
      </c>
      <c r="N68" s="332">
        <v>-7.7213120004858971E-2</v>
      </c>
      <c r="O68" s="327">
        <v>7773645.765840102</v>
      </c>
      <c r="P68" s="327">
        <v>-1769888.0075119436</v>
      </c>
      <c r="Q68" s="332">
        <v>-0.18545415666196075</v>
      </c>
    </row>
    <row r="69" spans="1:17">
      <c r="A69" s="359"/>
      <c r="B69" s="359" t="s">
        <v>124</v>
      </c>
      <c r="C69" s="295" t="s">
        <v>11</v>
      </c>
      <c r="D69" s="327">
        <v>11967808.245210417</v>
      </c>
      <c r="E69" s="327">
        <v>2118398.2397362348</v>
      </c>
      <c r="F69" s="328">
        <v>0.21507869390743758</v>
      </c>
      <c r="G69" s="337">
        <v>99.999999999999972</v>
      </c>
      <c r="H69" s="337">
        <v>0</v>
      </c>
      <c r="I69" s="338">
        <v>6.3625352371072834</v>
      </c>
      <c r="J69" s="338">
        <v>0.42076286325673884</v>
      </c>
      <c r="K69" s="328">
        <v>7.081436931318609E-2</v>
      </c>
      <c r="L69" s="329">
        <v>76145601.671094358</v>
      </c>
      <c r="M69" s="329">
        <v>17622649.401840724</v>
      </c>
      <c r="N69" s="328">
        <v>0.30112372528238268</v>
      </c>
      <c r="O69" s="327">
        <v>26661845.590363309</v>
      </c>
      <c r="P69" s="327">
        <v>3743743.5617758594</v>
      </c>
      <c r="Q69" s="328">
        <v>0.16335312396750876</v>
      </c>
    </row>
    <row r="70" spans="1:17">
      <c r="A70" s="359"/>
      <c r="B70" s="359"/>
      <c r="C70" s="296" t="s">
        <v>134</v>
      </c>
      <c r="D70" s="327">
        <v>316056.14525466925</v>
      </c>
      <c r="E70" s="327">
        <v>298638.27041298861</v>
      </c>
      <c r="F70" s="332">
        <v>17.145505587073849</v>
      </c>
      <c r="G70" s="339">
        <v>2.6408857727241459</v>
      </c>
      <c r="H70" s="339">
        <v>2.4640439636005538</v>
      </c>
      <c r="I70" s="340">
        <v>5.1595296937755606</v>
      </c>
      <c r="J70" s="340">
        <v>-2.0028019724736739</v>
      </c>
      <c r="K70" s="332">
        <v>-0.27962988392612376</v>
      </c>
      <c r="L70" s="333">
        <v>1630701.0663417077</v>
      </c>
      <c r="M70" s="333">
        <v>1505948.4698043726</v>
      </c>
      <c r="N70" s="332">
        <v>12.07147996597956</v>
      </c>
      <c r="O70" s="327">
        <v>368186.57436788082</v>
      </c>
      <c r="P70" s="327">
        <v>325881.31129621196</v>
      </c>
      <c r="Q70" s="332">
        <v>7.703091474555781</v>
      </c>
    </row>
    <row r="71" spans="1:17">
      <c r="A71" s="359"/>
      <c r="B71" s="359"/>
      <c r="C71" s="297" t="s">
        <v>138</v>
      </c>
      <c r="D71" s="327">
        <v>2907.7152358293533</v>
      </c>
      <c r="E71" s="327">
        <v>-872.37144631689762</v>
      </c>
      <c r="F71" s="328">
        <v>-0.23078080469350087</v>
      </c>
      <c r="G71" s="337">
        <v>2.429613824229709E-2</v>
      </c>
      <c r="H71" s="337">
        <v>-1.4082675108404354E-2</v>
      </c>
      <c r="I71" s="338">
        <v>5.9969740803963587</v>
      </c>
      <c r="J71" s="338">
        <v>-0.33507183591320633</v>
      </c>
      <c r="K71" s="328">
        <v>-5.2916836097185546E-2</v>
      </c>
      <c r="L71" s="329">
        <v>17437.492902442216</v>
      </c>
      <c r="M71" s="329">
        <v>-6498.1895365381242</v>
      </c>
      <c r="N71" s="328">
        <v>-0.27148545077434388</v>
      </c>
      <c r="O71" s="327">
        <v>5450.8456782102585</v>
      </c>
      <c r="P71" s="327">
        <v>-2557.4303506612778</v>
      </c>
      <c r="Q71" s="328">
        <v>-0.31934842673269481</v>
      </c>
    </row>
    <row r="72" spans="1:17">
      <c r="A72" s="359"/>
      <c r="B72" s="359"/>
      <c r="C72" s="296" t="s">
        <v>135</v>
      </c>
      <c r="D72" s="327">
        <v>7981826.2447133213</v>
      </c>
      <c r="E72" s="327">
        <v>2561350.9371663686</v>
      </c>
      <c r="F72" s="332">
        <v>0.47253253484988444</v>
      </c>
      <c r="G72" s="339">
        <v>66.694135477209784</v>
      </c>
      <c r="H72" s="339">
        <v>11.660632916809547</v>
      </c>
      <c r="I72" s="340">
        <v>7.1355804397358975</v>
      </c>
      <c r="J72" s="340">
        <v>1.3358051673821869E-2</v>
      </c>
      <c r="K72" s="332">
        <v>1.8755454331518752E-3</v>
      </c>
      <c r="L72" s="333">
        <v>56954963.225147009</v>
      </c>
      <c r="M72" s="333">
        <v>18349132.635798439</v>
      </c>
      <c r="N72" s="332">
        <v>0.47529433652078978</v>
      </c>
      <c r="O72" s="327">
        <v>18985472.039122336</v>
      </c>
      <c r="P72" s="327">
        <v>5430794.9302679356</v>
      </c>
      <c r="Q72" s="332">
        <v>0.40065837693177847</v>
      </c>
    </row>
    <row r="73" spans="1:17">
      <c r="A73" s="359"/>
      <c r="B73" s="359"/>
      <c r="C73" s="297" t="s">
        <v>137</v>
      </c>
      <c r="D73" s="327">
        <v>51581.757306289182</v>
      </c>
      <c r="E73" s="327">
        <v>-92081.415918529266</v>
      </c>
      <c r="F73" s="328">
        <v>-0.64095351544568135</v>
      </c>
      <c r="G73" s="337">
        <v>0.4310042093708551</v>
      </c>
      <c r="H73" s="337">
        <v>-1.0275925303828173</v>
      </c>
      <c r="I73" s="338">
        <v>7.916256545370655</v>
      </c>
      <c r="J73" s="338">
        <v>7.4443821070198979E-2</v>
      </c>
      <c r="K73" s="328">
        <v>9.4931903741478189E-3</v>
      </c>
      <c r="L73" s="329">
        <v>408334.42389763234</v>
      </c>
      <c r="M73" s="329">
        <v>-718245.27591012954</v>
      </c>
      <c r="N73" s="328">
        <v>-0.63754501881463865</v>
      </c>
      <c r="O73" s="327">
        <v>154906.3599948003</v>
      </c>
      <c r="P73" s="327">
        <v>-278035.27935486776</v>
      </c>
      <c r="Q73" s="328">
        <v>-0.64220036624915811</v>
      </c>
    </row>
    <row r="74" spans="1:17">
      <c r="A74" s="359"/>
      <c r="B74" s="359"/>
      <c r="C74" s="296" t="s">
        <v>136</v>
      </c>
      <c r="D74" s="327">
        <v>3615436.3827003022</v>
      </c>
      <c r="E74" s="327">
        <v>-648637.18047827901</v>
      </c>
      <c r="F74" s="332">
        <v>-0.15211678946616564</v>
      </c>
      <c r="G74" s="339">
        <v>30.209678402452834</v>
      </c>
      <c r="H74" s="339">
        <v>-13.083001674918901</v>
      </c>
      <c r="I74" s="340">
        <v>4.7391693973075482</v>
      </c>
      <c r="J74" s="340">
        <v>0.36732791171536849</v>
      </c>
      <c r="K74" s="332">
        <v>8.402132440664481E-2</v>
      </c>
      <c r="L74" s="333">
        <v>17134165.462805573</v>
      </c>
      <c r="M74" s="333">
        <v>-1507688.2383154146</v>
      </c>
      <c r="N74" s="332">
        <v>-8.087651917495485E-2</v>
      </c>
      <c r="O74" s="327">
        <v>7147829.7712000823</v>
      </c>
      <c r="P74" s="327">
        <v>-1732339.9700827589</v>
      </c>
      <c r="Q74" s="332">
        <v>-0.19507960101588134</v>
      </c>
    </row>
    <row r="75" spans="1:17">
      <c r="A75" s="359" t="s">
        <v>101</v>
      </c>
      <c r="B75" s="359" t="s">
        <v>131</v>
      </c>
      <c r="C75" s="295" t="s">
        <v>11</v>
      </c>
      <c r="D75" s="327">
        <v>141665451.01363301</v>
      </c>
      <c r="E75" s="327">
        <v>12112631.166717321</v>
      </c>
      <c r="F75" s="328">
        <v>9.3495696821034424E-2</v>
      </c>
      <c r="G75" s="337">
        <v>99.969398893953169</v>
      </c>
      <c r="H75" s="337">
        <v>8.7219219290375349E-3</v>
      </c>
      <c r="I75" s="338">
        <v>2.6600432177272721</v>
      </c>
      <c r="J75" s="338">
        <v>0.1470424175040681</v>
      </c>
      <c r="K75" s="328">
        <v>5.8512682324258644E-2</v>
      </c>
      <c r="L75" s="329">
        <v>376836222.15508962</v>
      </c>
      <c r="M75" s="329">
        <v>51269882.208617866</v>
      </c>
      <c r="N75" s="328">
        <v>0.15747906315206739</v>
      </c>
      <c r="O75" s="327">
        <v>106101345.69373441</v>
      </c>
      <c r="P75" s="327">
        <v>7794320.8545914441</v>
      </c>
      <c r="Q75" s="328">
        <v>7.9285492235626837E-2</v>
      </c>
    </row>
    <row r="76" spans="1:17">
      <c r="A76" s="359"/>
      <c r="B76" s="359"/>
      <c r="C76" s="296" t="s">
        <v>134</v>
      </c>
      <c r="D76" s="327">
        <v>2564919.8680319944</v>
      </c>
      <c r="E76" s="327">
        <v>1335345.0934521572</v>
      </c>
      <c r="F76" s="332">
        <v>1.0860218679327276</v>
      </c>
      <c r="G76" s="339">
        <v>1.809993160531713</v>
      </c>
      <c r="H76" s="339">
        <v>0.86127489256997825</v>
      </c>
      <c r="I76" s="340">
        <v>3.5534657724158114</v>
      </c>
      <c r="J76" s="340">
        <v>-0.91812246980785606</v>
      </c>
      <c r="K76" s="332">
        <v>-0.20532357186610831</v>
      </c>
      <c r="L76" s="333">
        <v>9114354.9600409716</v>
      </c>
      <c r="M76" s="333">
        <v>3616202.8550949553</v>
      </c>
      <c r="N76" s="332">
        <v>0.65771240701796863</v>
      </c>
      <c r="O76" s="327">
        <v>3336354.5575046539</v>
      </c>
      <c r="P76" s="327">
        <v>838534.45209270716</v>
      </c>
      <c r="Q76" s="332">
        <v>0.33570650275249264</v>
      </c>
    </row>
    <row r="77" spans="1:17">
      <c r="A77" s="359"/>
      <c r="B77" s="359"/>
      <c r="C77" s="297" t="s">
        <v>138</v>
      </c>
      <c r="D77" s="327">
        <v>1224652.1453509624</v>
      </c>
      <c r="E77" s="327">
        <v>31391.020172998775</v>
      </c>
      <c r="F77" s="328">
        <v>2.6306915989002071E-2</v>
      </c>
      <c r="G77" s="337">
        <v>0.8642032192672312</v>
      </c>
      <c r="H77" s="337">
        <v>-5.6496075569678617E-2</v>
      </c>
      <c r="I77" s="338">
        <v>3.8807220464058139</v>
      </c>
      <c r="J77" s="338">
        <v>-2.732754863018716E-3</v>
      </c>
      <c r="K77" s="328">
        <v>-7.0369168765034909E-4</v>
      </c>
      <c r="L77" s="329">
        <v>4752534.579641657</v>
      </c>
      <c r="M77" s="329">
        <v>118558.93390184455</v>
      </c>
      <c r="N77" s="328">
        <v>2.5584712343242506E-2</v>
      </c>
      <c r="O77" s="327">
        <v>2022530.7122451058</v>
      </c>
      <c r="P77" s="327">
        <v>100425.45096725132</v>
      </c>
      <c r="Q77" s="328">
        <v>5.2247633358272198E-2</v>
      </c>
    </row>
    <row r="78" spans="1:17">
      <c r="A78" s="359"/>
      <c r="B78" s="359"/>
      <c r="C78" s="296" t="s">
        <v>135</v>
      </c>
      <c r="D78" s="327">
        <v>73131354.099045977</v>
      </c>
      <c r="E78" s="327">
        <v>12263367.423509799</v>
      </c>
      <c r="F78" s="332">
        <v>0.20147483255658008</v>
      </c>
      <c r="G78" s="339">
        <v>51.60677820366314</v>
      </c>
      <c r="H78" s="339">
        <v>4.6421103469519167</v>
      </c>
      <c r="I78" s="340">
        <v>2.899062183505531</v>
      </c>
      <c r="J78" s="340">
        <v>0.13099712518329021</v>
      </c>
      <c r="K78" s="332">
        <v>4.7324438704735218E-2</v>
      </c>
      <c r="L78" s="333">
        <v>212012343.09709638</v>
      </c>
      <c r="M78" s="333">
        <v>43525796.010120958</v>
      </c>
      <c r="N78" s="332">
        <v>0.25833395462518588</v>
      </c>
      <c r="O78" s="327">
        <v>59901811.126074791</v>
      </c>
      <c r="P78" s="327">
        <v>6684173.9023514315</v>
      </c>
      <c r="Q78" s="332">
        <v>0.12560072658339969</v>
      </c>
    </row>
    <row r="79" spans="1:17">
      <c r="A79" s="359"/>
      <c r="B79" s="359"/>
      <c r="C79" s="297" t="s">
        <v>137</v>
      </c>
      <c r="D79" s="327">
        <v>546786.509414359</v>
      </c>
      <c r="E79" s="327">
        <v>324220.69132995629</v>
      </c>
      <c r="F79" s="328">
        <v>1.4567407255996672</v>
      </c>
      <c r="G79" s="337">
        <v>0.38585214869513962</v>
      </c>
      <c r="H79" s="337">
        <v>0.21412427837291809</v>
      </c>
      <c r="I79" s="338">
        <v>4.4252950113854324</v>
      </c>
      <c r="J79" s="338">
        <v>-1.2301907161091519</v>
      </c>
      <c r="K79" s="328">
        <v>-0.21752167282970655</v>
      </c>
      <c r="L79" s="329">
        <v>2419691.6124042165</v>
      </c>
      <c r="M79" s="329">
        <v>1160973.8047997211</v>
      </c>
      <c r="N79" s="328">
        <v>0.92234637325836044</v>
      </c>
      <c r="O79" s="327">
        <v>646134.36795347929</v>
      </c>
      <c r="P79" s="327">
        <v>241166.91791814566</v>
      </c>
      <c r="Q79" s="328">
        <v>0.59552173365317063</v>
      </c>
    </row>
    <row r="80" spans="1:17">
      <c r="A80" s="359"/>
      <c r="B80" s="359"/>
      <c r="C80" s="296" t="s">
        <v>136</v>
      </c>
      <c r="D80" s="327">
        <v>64197738.391807429</v>
      </c>
      <c r="E80" s="327">
        <v>-1841693.0617485642</v>
      </c>
      <c r="F80" s="332">
        <v>-2.7887778880164714E-2</v>
      </c>
      <c r="G80" s="339">
        <v>45.302572161808449</v>
      </c>
      <c r="H80" s="339">
        <v>-5.6522915203980162</v>
      </c>
      <c r="I80" s="340">
        <v>2.3137465840208149</v>
      </c>
      <c r="J80" s="340">
        <v>0.10765631197379122</v>
      </c>
      <c r="K80" s="332">
        <v>4.8799595074546655E-2</v>
      </c>
      <c r="L80" s="333">
        <v>148537297.90590635</v>
      </c>
      <c r="M80" s="333">
        <v>2848350.6047002375</v>
      </c>
      <c r="N80" s="332">
        <v>1.955090387750133E-2</v>
      </c>
      <c r="O80" s="327">
        <v>40194514.929956332</v>
      </c>
      <c r="P80" s="327">
        <v>-69979.868738152087</v>
      </c>
      <c r="Q80" s="332">
        <v>-1.7380043904194492E-3</v>
      </c>
    </row>
    <row r="81" spans="1:17">
      <c r="A81" s="359"/>
      <c r="B81" s="359" t="s">
        <v>123</v>
      </c>
      <c r="C81" s="295" t="s">
        <v>11</v>
      </c>
      <c r="D81" s="327">
        <v>1989698270.3330629</v>
      </c>
      <c r="E81" s="327">
        <v>209573257.43228602</v>
      </c>
      <c r="F81" s="328">
        <v>0.11772951669881823</v>
      </c>
      <c r="G81" s="337">
        <v>99.966434848137467</v>
      </c>
      <c r="H81" s="337">
        <v>2.175419709618609E-2</v>
      </c>
      <c r="I81" s="338">
        <v>2.563105960014266</v>
      </c>
      <c r="J81" s="338">
        <v>0.13705120217882305</v>
      </c>
      <c r="K81" s="328">
        <v>5.6491388636710688E-2</v>
      </c>
      <c r="L81" s="329">
        <v>5099807495.3207502</v>
      </c>
      <c r="M81" s="329">
        <v>781126738.23094082</v>
      </c>
      <c r="N81" s="328">
        <v>0.18087160921737397</v>
      </c>
      <c r="O81" s="327">
        <v>1488943847.7157133</v>
      </c>
      <c r="P81" s="327">
        <v>143568668.93206549</v>
      </c>
      <c r="Q81" s="328">
        <v>0.10671273797533991</v>
      </c>
    </row>
    <row r="82" spans="1:17">
      <c r="A82" s="359"/>
      <c r="B82" s="359"/>
      <c r="C82" s="296" t="s">
        <v>134</v>
      </c>
      <c r="D82" s="327">
        <v>32925049.928082108</v>
      </c>
      <c r="E82" s="327">
        <v>15273686.628525436</v>
      </c>
      <c r="F82" s="332">
        <v>0.86529784523267084</v>
      </c>
      <c r="G82" s="339">
        <v>1.6542205959481151</v>
      </c>
      <c r="H82" s="339">
        <v>0.66318914858086497</v>
      </c>
      <c r="I82" s="340">
        <v>3.5934604451544376</v>
      </c>
      <c r="J82" s="340">
        <v>-0.77262410219727196</v>
      </c>
      <c r="K82" s="332">
        <v>-0.17696040784778538</v>
      </c>
      <c r="L82" s="333">
        <v>118314864.57129802</v>
      </c>
      <c r="M82" s="333">
        <v>41247520.029412538</v>
      </c>
      <c r="N82" s="332">
        <v>0.53521397778270208</v>
      </c>
      <c r="O82" s="327">
        <v>43598794.526607618</v>
      </c>
      <c r="P82" s="327">
        <v>9119814.3940782398</v>
      </c>
      <c r="Q82" s="332">
        <v>0.26450360071625501</v>
      </c>
    </row>
    <row r="83" spans="1:17">
      <c r="A83" s="359"/>
      <c r="B83" s="359"/>
      <c r="C83" s="297" t="s">
        <v>138</v>
      </c>
      <c r="D83" s="327">
        <v>27651304.974913131</v>
      </c>
      <c r="E83" s="327">
        <v>2318424.7842275463</v>
      </c>
      <c r="F83" s="328">
        <v>9.1518404807361259E-2</v>
      </c>
      <c r="G83" s="337">
        <v>1.3892570639757971</v>
      </c>
      <c r="H83" s="337">
        <v>-3.3051258350038637E-2</v>
      </c>
      <c r="I83" s="338">
        <v>3.3557834960313047</v>
      </c>
      <c r="J83" s="338">
        <v>-6.2263085976561605E-3</v>
      </c>
      <c r="K83" s="328">
        <v>-1.8519602736088124E-3</v>
      </c>
      <c r="L83" s="329">
        <v>92791792.878541797</v>
      </c>
      <c r="M83" s="329">
        <v>7622401.2979660779</v>
      </c>
      <c r="N83" s="328">
        <v>8.9496956083745138E-2</v>
      </c>
      <c r="O83" s="327">
        <v>30556717.925816461</v>
      </c>
      <c r="P83" s="327">
        <v>3227656.4761136025</v>
      </c>
      <c r="Q83" s="328">
        <v>0.11810345123098605</v>
      </c>
    </row>
    <row r="84" spans="1:17">
      <c r="A84" s="359"/>
      <c r="B84" s="359"/>
      <c r="C84" s="296" t="s">
        <v>135</v>
      </c>
      <c r="D84" s="327">
        <v>1016438769.4588875</v>
      </c>
      <c r="E84" s="327">
        <v>207442863.90991795</v>
      </c>
      <c r="F84" s="332">
        <v>0.25642016540139484</v>
      </c>
      <c r="G84" s="339">
        <v>51.067923985893636</v>
      </c>
      <c r="H84" s="339">
        <v>5.6470480125057421</v>
      </c>
      <c r="I84" s="340">
        <v>2.8018900804472517</v>
      </c>
      <c r="J84" s="340">
        <v>0.10320019683736792</v>
      </c>
      <c r="K84" s="332">
        <v>3.8240850667629465E-2</v>
      </c>
      <c r="L84" s="333">
        <v>2847949705.5288677</v>
      </c>
      <c r="M84" s="333">
        <v>664720639.34204674</v>
      </c>
      <c r="N84" s="332">
        <v>0.30446674132230794</v>
      </c>
      <c r="O84" s="327">
        <v>850199675.46950042</v>
      </c>
      <c r="P84" s="327">
        <v>138603089.99389839</v>
      </c>
      <c r="Q84" s="332">
        <v>0.19477762094833798</v>
      </c>
    </row>
    <row r="85" spans="1:17">
      <c r="A85" s="359"/>
      <c r="B85" s="359"/>
      <c r="C85" s="297" t="s">
        <v>137</v>
      </c>
      <c r="D85" s="327">
        <v>5125713.1050957907</v>
      </c>
      <c r="E85" s="327">
        <v>1975950.4353913739</v>
      </c>
      <c r="F85" s="328">
        <v>0.62733311763352728</v>
      </c>
      <c r="G85" s="337">
        <v>0.2575261147937925</v>
      </c>
      <c r="H85" s="337">
        <v>8.0683465053593612E-2</v>
      </c>
      <c r="I85" s="338">
        <v>4.6198519618726026</v>
      </c>
      <c r="J85" s="338">
        <v>-0.1803097596788108</v>
      </c>
      <c r="K85" s="328">
        <v>-3.7563267685184289E-2</v>
      </c>
      <c r="L85" s="329">
        <v>23680035.7445729</v>
      </c>
      <c r="M85" s="329">
        <v>8560665.5454861708</v>
      </c>
      <c r="N85" s="328">
        <v>0.56620516812289368</v>
      </c>
      <c r="O85" s="327">
        <v>7503524.9143190971</v>
      </c>
      <c r="P85" s="327">
        <v>2363781.4857704323</v>
      </c>
      <c r="Q85" s="328">
        <v>0.45990262327898052</v>
      </c>
    </row>
    <row r="86" spans="1:17">
      <c r="A86" s="359"/>
      <c r="B86" s="359"/>
      <c r="C86" s="296" t="s">
        <v>136</v>
      </c>
      <c r="D86" s="327">
        <v>907557432.86563194</v>
      </c>
      <c r="E86" s="327">
        <v>-17437668.325996518</v>
      </c>
      <c r="F86" s="332">
        <v>-1.8851633163821491E-2</v>
      </c>
      <c r="G86" s="339">
        <v>45.597507087503395</v>
      </c>
      <c r="H86" s="339">
        <v>-6.3361151707036569</v>
      </c>
      <c r="I86" s="340">
        <v>2.2225272181712223</v>
      </c>
      <c r="J86" s="340">
        <v>0.10565591576225053</v>
      </c>
      <c r="K86" s="332">
        <v>4.9911355329922739E-2</v>
      </c>
      <c r="L86" s="333">
        <v>2017071096.5974689</v>
      </c>
      <c r="M86" s="333">
        <v>58975512.016027689</v>
      </c>
      <c r="N86" s="332">
        <v>3.0118811604712435E-2</v>
      </c>
      <c r="O86" s="327">
        <v>557085134.87946963</v>
      </c>
      <c r="P86" s="327">
        <v>-9745673.4177953005</v>
      </c>
      <c r="Q86" s="332">
        <v>-1.7193266976914822E-2</v>
      </c>
    </row>
    <row r="87" spans="1:17">
      <c r="A87" s="359"/>
      <c r="B87" s="359" t="s">
        <v>124</v>
      </c>
      <c r="C87" s="295" t="s">
        <v>11</v>
      </c>
      <c r="D87" s="327">
        <v>1865927596.7661846</v>
      </c>
      <c r="E87" s="327">
        <v>196888888.56765842</v>
      </c>
      <c r="F87" s="328">
        <v>0.11796544178425321</v>
      </c>
      <c r="G87" s="337">
        <v>99.966770698394896</v>
      </c>
      <c r="H87" s="337">
        <v>2.2163803327501341E-2</v>
      </c>
      <c r="I87" s="338">
        <v>2.5663700205661799</v>
      </c>
      <c r="J87" s="338">
        <v>0.13897774764486392</v>
      </c>
      <c r="K87" s="328">
        <v>5.7253930151803238E-2</v>
      </c>
      <c r="L87" s="329">
        <v>4788660644.8878355</v>
      </c>
      <c r="M87" s="329">
        <v>737248981.40015793</v>
      </c>
      <c r="N87" s="328">
        <v>0.18197335710029861</v>
      </c>
      <c r="O87" s="327">
        <v>1396301222.5973694</v>
      </c>
      <c r="P87" s="327">
        <v>134531177.09052682</v>
      </c>
      <c r="Q87" s="328">
        <v>0.10662099450655983</v>
      </c>
    </row>
    <row r="88" spans="1:17">
      <c r="A88" s="359"/>
      <c r="B88" s="359"/>
      <c r="C88" s="296" t="s">
        <v>134</v>
      </c>
      <c r="D88" s="327">
        <v>31772189.319699321</v>
      </c>
      <c r="E88" s="327">
        <v>15273059.074235508</v>
      </c>
      <c r="F88" s="332">
        <v>0.92568873916457539</v>
      </c>
      <c r="G88" s="339">
        <v>1.7021899294554306</v>
      </c>
      <c r="H88" s="339">
        <v>0.71419661426548997</v>
      </c>
      <c r="I88" s="340">
        <v>3.5603948766130529</v>
      </c>
      <c r="J88" s="340">
        <v>-0.80728584260350722</v>
      </c>
      <c r="K88" s="332">
        <v>-0.18483169775933433</v>
      </c>
      <c r="L88" s="333">
        <v>113121540.07263742</v>
      </c>
      <c r="M88" s="333">
        <v>41058607.01568234</v>
      </c>
      <c r="N88" s="332">
        <v>0.56976042014875505</v>
      </c>
      <c r="O88" s="327">
        <v>41244669.670471311</v>
      </c>
      <c r="P88" s="327">
        <v>9052899.9622006528</v>
      </c>
      <c r="Q88" s="332">
        <v>0.2812178405921808</v>
      </c>
    </row>
    <row r="89" spans="1:17">
      <c r="A89" s="359"/>
      <c r="B89" s="359"/>
      <c r="C89" s="297" t="s">
        <v>138</v>
      </c>
      <c r="D89" s="327">
        <v>26415753.507832661</v>
      </c>
      <c r="E89" s="327">
        <v>2405069.6318880282</v>
      </c>
      <c r="F89" s="328">
        <v>0.10016664432859297</v>
      </c>
      <c r="G89" s="337">
        <v>1.4152197428878737</v>
      </c>
      <c r="H89" s="337">
        <v>-2.257696576556012E-2</v>
      </c>
      <c r="I89" s="338">
        <v>3.3337544730343813</v>
      </c>
      <c r="J89" s="338">
        <v>-4.5159292580425614E-3</v>
      </c>
      <c r="K89" s="328">
        <v>-1.3527751541461193E-3</v>
      </c>
      <c r="L89" s="329">
        <v>88063636.415310785</v>
      </c>
      <c r="M89" s="329">
        <v>7909481.0934448838</v>
      </c>
      <c r="N89" s="328">
        <v>9.8678366226725017E-2</v>
      </c>
      <c r="O89" s="327">
        <v>28691084.250261426</v>
      </c>
      <c r="P89" s="327">
        <v>3057138.2067058086</v>
      </c>
      <c r="Q89" s="328">
        <v>0.11926131862458118</v>
      </c>
    </row>
    <row r="90" spans="1:17">
      <c r="A90" s="359"/>
      <c r="B90" s="359"/>
      <c r="C90" s="296" t="s">
        <v>135</v>
      </c>
      <c r="D90" s="327">
        <v>958011762.1201582</v>
      </c>
      <c r="E90" s="327">
        <v>194958348.86449897</v>
      </c>
      <c r="F90" s="332">
        <v>0.25549764338604519</v>
      </c>
      <c r="G90" s="339">
        <v>51.325325975245619</v>
      </c>
      <c r="H90" s="339">
        <v>5.6325130685331786</v>
      </c>
      <c r="I90" s="340">
        <v>2.8050853117541847</v>
      </c>
      <c r="J90" s="340">
        <v>0.10737973260992728</v>
      </c>
      <c r="K90" s="332">
        <v>3.9804096280954923E-2</v>
      </c>
      <c r="L90" s="333">
        <v>2687304722.4109998</v>
      </c>
      <c r="M90" s="333">
        <v>628811272.28613925</v>
      </c>
      <c r="N90" s="332">
        <v>0.30547159246389533</v>
      </c>
      <c r="O90" s="327">
        <v>800362583.01659703</v>
      </c>
      <c r="P90" s="327">
        <v>130061488.90194261</v>
      </c>
      <c r="Q90" s="332">
        <v>0.19403442728037038</v>
      </c>
    </row>
    <row r="91" spans="1:17">
      <c r="A91" s="359"/>
      <c r="B91" s="359"/>
      <c r="C91" s="297" t="s">
        <v>137</v>
      </c>
      <c r="D91" s="327">
        <v>4914351.4449229352</v>
      </c>
      <c r="E91" s="327">
        <v>1966600.7642701571</v>
      </c>
      <c r="F91" s="328">
        <v>0.66715301846174258</v>
      </c>
      <c r="G91" s="337">
        <v>0.26328558775664912</v>
      </c>
      <c r="H91" s="337">
        <v>8.6769739708704219E-2</v>
      </c>
      <c r="I91" s="338">
        <v>4.611955620030491</v>
      </c>
      <c r="J91" s="338">
        <v>-0.17952056987673792</v>
      </c>
      <c r="K91" s="328">
        <v>-3.7466651771093061E-2</v>
      </c>
      <c r="L91" s="329">
        <v>22664770.765217297</v>
      </c>
      <c r="M91" s="329">
        <v>8540693.5650866833</v>
      </c>
      <c r="N91" s="328">
        <v>0.60469037686991001</v>
      </c>
      <c r="O91" s="327">
        <v>7129714.6380580049</v>
      </c>
      <c r="P91" s="327">
        <v>2284474.440330592</v>
      </c>
      <c r="Q91" s="328">
        <v>0.4714883776870526</v>
      </c>
    </row>
    <row r="92" spans="1:17">
      <c r="A92" s="359"/>
      <c r="B92" s="359"/>
      <c r="C92" s="296" t="s">
        <v>136</v>
      </c>
      <c r="D92" s="327">
        <v>844813540.37323272</v>
      </c>
      <c r="E92" s="327">
        <v>-17714189.767475963</v>
      </c>
      <c r="F92" s="332">
        <v>-2.053753073490884E-2</v>
      </c>
      <c r="G92" s="339">
        <v>45.260749463031168</v>
      </c>
      <c r="H92" s="339">
        <v>-6.3887386534266639</v>
      </c>
      <c r="I92" s="340">
        <v>2.2223909602516572</v>
      </c>
      <c r="J92" s="340">
        <v>0.10468855607980876</v>
      </c>
      <c r="K92" s="332">
        <v>4.9434970595289292E-2</v>
      </c>
      <c r="L92" s="333">
        <v>1877505975.2236707</v>
      </c>
      <c r="M92" s="333">
        <v>50928927.439804554</v>
      </c>
      <c r="N92" s="332">
        <v>2.788216763240027E-2</v>
      </c>
      <c r="O92" s="327">
        <v>518873171.02198148</v>
      </c>
      <c r="P92" s="327">
        <v>-9924824.4206529856</v>
      </c>
      <c r="Q92" s="332">
        <v>-1.8768649855310692E-2</v>
      </c>
    </row>
    <row r="93" spans="1:17">
      <c r="A93" s="1"/>
      <c r="B93" s="1"/>
      <c r="D93" s="317"/>
      <c r="E93" s="317"/>
      <c r="F93" s="318"/>
      <c r="G93" s="319"/>
      <c r="H93" s="319"/>
      <c r="I93" s="318"/>
      <c r="J93" s="320"/>
      <c r="K93" s="320"/>
    </row>
    <row r="94" spans="1:17">
      <c r="A94" s="1"/>
      <c r="B94" s="1"/>
      <c r="D94" s="321"/>
      <c r="E94" s="321"/>
      <c r="F94" s="322"/>
      <c r="G94" s="323"/>
      <c r="H94" s="323"/>
      <c r="I94" s="322"/>
      <c r="J94" s="324"/>
      <c r="K94" s="324"/>
    </row>
    <row r="95" spans="1:17">
      <c r="A95" s="1"/>
      <c r="B95" s="1"/>
      <c r="D95" s="317"/>
      <c r="E95" s="317"/>
      <c r="F95" s="318"/>
      <c r="G95" s="319"/>
      <c r="H95" s="319"/>
      <c r="I95" s="318"/>
      <c r="J95" s="320"/>
      <c r="K95" s="320"/>
    </row>
    <row r="96" spans="1:17">
      <c r="A96" s="1"/>
      <c r="B96" s="1"/>
      <c r="D96" s="321"/>
      <c r="E96" s="321"/>
      <c r="F96" s="322"/>
      <c r="G96" s="323"/>
      <c r="H96" s="323"/>
      <c r="I96" s="322"/>
      <c r="J96" s="324"/>
      <c r="K96" s="324"/>
    </row>
    <row r="97" spans="1:18">
      <c r="A97" s="1"/>
      <c r="B97" s="1"/>
      <c r="D97" s="317"/>
      <c r="E97" s="317"/>
      <c r="F97" s="318"/>
      <c r="G97" s="319"/>
      <c r="H97" s="319"/>
      <c r="I97" s="318"/>
      <c r="J97" s="320"/>
      <c r="K97" s="320"/>
    </row>
    <row r="98" spans="1:18">
      <c r="A98" s="1"/>
      <c r="B98" s="1"/>
      <c r="D98" s="321"/>
      <c r="E98" s="321"/>
      <c r="F98" s="322"/>
      <c r="G98" s="323"/>
      <c r="H98" s="323"/>
      <c r="I98" s="322"/>
      <c r="J98" s="324"/>
      <c r="K98" s="324"/>
    </row>
    <row r="99" spans="1:18">
      <c r="A99" s="1"/>
      <c r="B99" s="1"/>
      <c r="D99" s="317"/>
      <c r="E99" s="317"/>
      <c r="F99" s="318"/>
      <c r="G99" s="319"/>
      <c r="H99" s="319"/>
      <c r="I99" s="318"/>
      <c r="J99" s="320"/>
      <c r="K99" s="320"/>
    </row>
    <row r="100" spans="1:18">
      <c r="A100" s="1"/>
      <c r="B100" s="1"/>
      <c r="D100" s="321"/>
      <c r="E100" s="321"/>
      <c r="F100" s="322"/>
      <c r="G100" s="323"/>
      <c r="H100" s="323"/>
      <c r="I100" s="322"/>
      <c r="J100" s="324"/>
      <c r="K100" s="324"/>
    </row>
    <row r="101" spans="1:18">
      <c r="A101" s="1"/>
      <c r="B101" s="1"/>
      <c r="D101" s="317"/>
      <c r="E101" s="317"/>
      <c r="F101" s="318"/>
      <c r="G101" s="319"/>
      <c r="H101" s="319"/>
      <c r="I101" s="318"/>
      <c r="J101" s="320"/>
      <c r="K101" s="320"/>
    </row>
    <row r="102" spans="1:18">
      <c r="A102" s="1"/>
      <c r="B102" s="1"/>
      <c r="D102" s="321"/>
      <c r="E102" s="321"/>
      <c r="F102" s="322"/>
      <c r="G102" s="323"/>
      <c r="H102" s="323"/>
      <c r="I102" s="322"/>
      <c r="J102" s="324"/>
      <c r="K102" s="324"/>
    </row>
    <row r="103" spans="1:18">
      <c r="A103" s="1"/>
      <c r="B103" s="1"/>
      <c r="D103" s="317"/>
      <c r="E103" s="317"/>
      <c r="F103" s="318"/>
      <c r="G103" s="319"/>
      <c r="H103" s="319"/>
      <c r="I103" s="318"/>
      <c r="J103" s="320"/>
      <c r="K103" s="320"/>
    </row>
    <row r="104" spans="1:18">
      <c r="A104" s="1"/>
      <c r="B104" s="1"/>
      <c r="D104" s="321"/>
      <c r="E104" s="321"/>
      <c r="F104" s="322"/>
      <c r="G104" s="323"/>
      <c r="H104" s="323"/>
      <c r="I104" s="322"/>
      <c r="J104" s="324"/>
      <c r="K104" s="324"/>
    </row>
    <row r="105" spans="1:18">
      <c r="D105" s="317"/>
      <c r="E105" s="317"/>
      <c r="F105" s="318"/>
      <c r="G105" s="319"/>
      <c r="H105" s="319"/>
      <c r="I105" s="318"/>
      <c r="J105" s="320"/>
      <c r="K105" s="320"/>
    </row>
    <row r="106" spans="1:18">
      <c r="D106" s="321"/>
      <c r="E106" s="321"/>
      <c r="F106" s="322"/>
      <c r="G106" s="323"/>
      <c r="H106" s="323"/>
      <c r="I106" s="322"/>
      <c r="J106" s="324"/>
      <c r="K106" s="324"/>
    </row>
    <row r="107" spans="1:18">
      <c r="D107" s="317"/>
      <c r="E107" s="317"/>
      <c r="F107" s="318"/>
      <c r="G107" s="319"/>
      <c r="H107" s="319"/>
      <c r="I107" s="318"/>
      <c r="J107" s="320"/>
      <c r="K107" s="320"/>
    </row>
    <row r="108" spans="1:18">
      <c r="D108" s="321"/>
      <c r="E108" s="321"/>
      <c r="F108" s="322"/>
      <c r="G108" s="323"/>
      <c r="H108" s="323"/>
      <c r="I108" s="322"/>
      <c r="J108" s="324"/>
      <c r="K108" s="324"/>
    </row>
    <row r="109" spans="1:18">
      <c r="D109" s="317"/>
      <c r="E109" s="317"/>
      <c r="F109" s="318"/>
      <c r="G109" s="319"/>
      <c r="H109" s="319"/>
      <c r="I109" s="318"/>
      <c r="J109" s="320"/>
      <c r="K109" s="320"/>
    </row>
    <row r="110" spans="1:18">
      <c r="D110" s="321"/>
      <c r="E110" s="321"/>
      <c r="F110" s="322"/>
      <c r="G110" s="323"/>
      <c r="H110" s="323"/>
      <c r="I110" s="322"/>
      <c r="J110" s="324"/>
      <c r="K110" s="324"/>
      <c r="R110" s="220"/>
    </row>
    <row r="111" spans="1:18">
      <c r="D111" s="317"/>
      <c r="E111" s="317"/>
      <c r="F111" s="318"/>
      <c r="G111" s="319"/>
      <c r="H111" s="319"/>
      <c r="I111" s="318"/>
      <c r="J111" s="320"/>
      <c r="K111" s="320"/>
    </row>
    <row r="112" spans="1:18">
      <c r="D112" s="321"/>
      <c r="E112" s="321"/>
      <c r="F112" s="322"/>
      <c r="G112" s="323"/>
      <c r="H112" s="323"/>
      <c r="I112" s="322"/>
      <c r="J112" s="324"/>
      <c r="K112" s="324"/>
    </row>
    <row r="113" spans="4:11">
      <c r="D113" s="317"/>
      <c r="E113" s="317"/>
      <c r="F113" s="318"/>
      <c r="G113" s="319"/>
      <c r="H113" s="319"/>
      <c r="I113" s="318"/>
      <c r="J113" s="320"/>
      <c r="K113" s="320"/>
    </row>
    <row r="114" spans="4:11">
      <c r="D114" s="321"/>
      <c r="E114" s="321"/>
      <c r="F114" s="322"/>
      <c r="G114" s="323"/>
      <c r="H114" s="323"/>
      <c r="I114" s="322"/>
      <c r="J114" s="324"/>
      <c r="K114" s="324"/>
    </row>
    <row r="115" spans="4:11">
      <c r="D115" s="317"/>
      <c r="E115" s="317"/>
      <c r="F115" s="318"/>
      <c r="G115" s="319"/>
      <c r="H115" s="319"/>
      <c r="I115" s="318"/>
      <c r="J115" s="325"/>
      <c r="K115" s="325"/>
    </row>
    <row r="116" spans="4:11">
      <c r="D116" s="321"/>
      <c r="E116" s="321"/>
      <c r="F116" s="322"/>
      <c r="G116" s="323"/>
      <c r="H116" s="323"/>
      <c r="I116" s="322"/>
      <c r="J116" s="326"/>
      <c r="K116" s="326"/>
    </row>
    <row r="117" spans="4:11">
      <c r="D117" s="317"/>
      <c r="E117" s="317"/>
      <c r="F117" s="318"/>
      <c r="G117" s="319"/>
      <c r="H117" s="319"/>
      <c r="I117" s="318"/>
      <c r="J117" s="325"/>
      <c r="K117" s="325"/>
    </row>
    <row r="118" spans="4:11">
      <c r="D118" s="321"/>
      <c r="E118" s="321"/>
      <c r="F118" s="322"/>
      <c r="G118" s="323"/>
      <c r="H118" s="323"/>
      <c r="I118" s="322"/>
      <c r="J118" s="326"/>
      <c r="K118" s="326"/>
    </row>
    <row r="119" spans="4:11">
      <c r="D119" s="317"/>
      <c r="E119" s="317"/>
      <c r="F119" s="318"/>
      <c r="G119" s="319"/>
      <c r="H119" s="319"/>
      <c r="I119" s="318"/>
      <c r="J119" s="325"/>
      <c r="K119" s="325"/>
    </row>
    <row r="120" spans="4:11">
      <c r="D120" s="321"/>
      <c r="E120" s="321"/>
      <c r="F120" s="322"/>
      <c r="G120" s="323"/>
      <c r="H120" s="323"/>
      <c r="I120" s="322"/>
      <c r="J120" s="326"/>
      <c r="K120" s="326"/>
    </row>
    <row r="121" spans="4:11">
      <c r="D121" s="317"/>
      <c r="E121" s="317"/>
      <c r="F121" s="318"/>
      <c r="G121" s="319"/>
      <c r="H121" s="319"/>
      <c r="I121" s="318"/>
      <c r="J121" s="325"/>
      <c r="K121" s="325"/>
    </row>
    <row r="122" spans="4:11">
      <c r="D122" s="321"/>
      <c r="E122" s="321"/>
      <c r="F122" s="322"/>
      <c r="G122" s="323"/>
      <c r="H122" s="323"/>
      <c r="I122" s="322"/>
      <c r="J122" s="326"/>
      <c r="K122" s="326"/>
    </row>
  </sheetData>
  <mergeCells count="28">
    <mergeCell ref="A75:A92"/>
    <mergeCell ref="B75:B80"/>
    <mergeCell ref="B81:B86"/>
    <mergeCell ref="B87:B92"/>
    <mergeCell ref="A3:A20"/>
    <mergeCell ref="B3:B8"/>
    <mergeCell ref="B9:B14"/>
    <mergeCell ref="B15:B20"/>
    <mergeCell ref="A57:A74"/>
    <mergeCell ref="B57:B62"/>
    <mergeCell ref="B63:B68"/>
    <mergeCell ref="B69:B74"/>
    <mergeCell ref="A21:A38"/>
    <mergeCell ref="B21:B26"/>
    <mergeCell ref="B27:B32"/>
    <mergeCell ref="B33:B38"/>
    <mergeCell ref="A39:A56"/>
    <mergeCell ref="B39:B44"/>
    <mergeCell ref="B45:B50"/>
    <mergeCell ref="B51:B56"/>
    <mergeCell ref="O1:Q1"/>
    <mergeCell ref="A1:A2"/>
    <mergeCell ref="B1:B2"/>
    <mergeCell ref="C1:C2"/>
    <mergeCell ref="D1:F1"/>
    <mergeCell ref="G1:H1"/>
    <mergeCell ref="I1:K1"/>
    <mergeCell ref="L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74"/>
  <sheetViews>
    <sheetView zoomScale="85" zoomScaleNormal="85" workbookViewId="0">
      <selection activeCell="O11" sqref="O11"/>
    </sheetView>
  </sheetViews>
  <sheetFormatPr defaultRowHeight="14.5"/>
  <cols>
    <col min="1" max="1" width="31.1796875" bestFit="1" customWidth="1"/>
    <col min="2" max="2" width="31" bestFit="1" customWidth="1"/>
    <col min="3" max="3" width="21.54296875" bestFit="1" customWidth="1"/>
    <col min="4" max="4" width="12.81640625" bestFit="1" customWidth="1"/>
    <col min="5" max="5" width="10.81640625" bestFit="1" customWidth="1"/>
    <col min="6" max="6" width="9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81640625" bestFit="1" customWidth="1"/>
    <col min="16" max="16" width="11.81640625" bestFit="1" customWidth="1"/>
  </cols>
  <sheetData>
    <row r="1" spans="1:17">
      <c r="A1" s="356" t="s">
        <v>0</v>
      </c>
      <c r="B1" s="356" t="s">
        <v>1</v>
      </c>
      <c r="C1" s="356" t="s">
        <v>102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282</v>
      </c>
      <c r="B3" s="358" t="s">
        <v>122</v>
      </c>
      <c r="C3" s="160" t="s">
        <v>64</v>
      </c>
      <c r="D3" s="327">
        <v>249292884.17785248</v>
      </c>
      <c r="E3" s="327">
        <v>17079187.958314538</v>
      </c>
      <c r="F3" s="328">
        <v>7.3549442760549505E-2</v>
      </c>
      <c r="G3" s="337">
        <v>80.377170295873938</v>
      </c>
      <c r="H3" s="337">
        <v>0.10993165207126765</v>
      </c>
      <c r="I3" s="338">
        <v>2.9537990840739181</v>
      </c>
      <c r="J3" s="338">
        <v>0.10119535992354978</v>
      </c>
      <c r="K3" s="328">
        <v>3.5474734561559279E-2</v>
      </c>
      <c r="L3" s="329">
        <v>736361092.95068598</v>
      </c>
      <c r="M3" s="329">
        <v>73947438.316109776</v>
      </c>
      <c r="N3" s="328">
        <v>0.1116333242811899</v>
      </c>
      <c r="O3" s="327">
        <v>251401650.43350467</v>
      </c>
      <c r="P3" s="327">
        <v>9681872.5225460827</v>
      </c>
      <c r="Q3" s="328">
        <v>4.0054118062745191E-2</v>
      </c>
    </row>
    <row r="4" spans="1:17">
      <c r="A4" s="358"/>
      <c r="B4" s="358"/>
      <c r="C4" s="160" t="s">
        <v>63</v>
      </c>
      <c r="D4" s="327">
        <v>44109173.656243972</v>
      </c>
      <c r="E4" s="327">
        <v>4536987.0235177353</v>
      </c>
      <c r="F4" s="332">
        <v>0.1146509053347495</v>
      </c>
      <c r="G4" s="339">
        <v>14.221707828807631</v>
      </c>
      <c r="H4" s="339">
        <v>0.5431427836900049</v>
      </c>
      <c r="I4" s="340">
        <v>3.1590098658612509</v>
      </c>
      <c r="J4" s="340">
        <v>0.25425486237083872</v>
      </c>
      <c r="K4" s="332">
        <v>8.753057041482705E-2</v>
      </c>
      <c r="L4" s="333">
        <v>139341314.75506189</v>
      </c>
      <c r="M4" s="333">
        <v>24393807.634593949</v>
      </c>
      <c r="N4" s="332">
        <v>0.2122169348921035</v>
      </c>
      <c r="O4" s="327">
        <v>36935434.677311316</v>
      </c>
      <c r="P4" s="327">
        <v>5392853.5472384915</v>
      </c>
      <c r="Q4" s="332">
        <v>0.17097058496893025</v>
      </c>
    </row>
    <row r="5" spans="1:17">
      <c r="A5" s="358"/>
      <c r="B5" s="358"/>
      <c r="C5" s="160" t="s">
        <v>103</v>
      </c>
      <c r="D5" s="327">
        <v>15758462.137752416</v>
      </c>
      <c r="E5" s="327">
        <v>-731531.9273360651</v>
      </c>
      <c r="F5" s="328">
        <v>-4.4362170444003729E-2</v>
      </c>
      <c r="G5" s="337">
        <v>5.0808533866677292</v>
      </c>
      <c r="H5" s="337">
        <v>-0.61909588594533727</v>
      </c>
      <c r="I5" s="338">
        <v>3.3164744710968384</v>
      </c>
      <c r="J5" s="338">
        <v>0.23599978130066956</v>
      </c>
      <c r="K5" s="328">
        <v>7.6611498248111032E-2</v>
      </c>
      <c r="L5" s="329">
        <v>52262537.383601993</v>
      </c>
      <c r="M5" s="329">
        <v>1465528.0312078893</v>
      </c>
      <c r="N5" s="328">
        <v>2.8850675460854031E-2</v>
      </c>
      <c r="O5" s="327">
        <v>25806219.131353244</v>
      </c>
      <c r="P5" s="327">
        <v>-2583431.9136541858</v>
      </c>
      <c r="Q5" s="328">
        <v>-9.0999072498585895E-2</v>
      </c>
    </row>
    <row r="6" spans="1:17">
      <c r="A6" s="358"/>
      <c r="B6" s="358"/>
      <c r="C6" s="160" t="s">
        <v>67</v>
      </c>
      <c r="D6" s="327">
        <v>906957.89949778328</v>
      </c>
      <c r="E6" s="327">
        <v>-15016.403825885616</v>
      </c>
      <c r="F6" s="332">
        <v>-1.628722597989149E-2</v>
      </c>
      <c r="G6" s="339">
        <v>0.29242194288671908</v>
      </c>
      <c r="H6" s="339">
        <v>-2.6268696955514648E-2</v>
      </c>
      <c r="I6" s="340">
        <v>3.1229915609070802</v>
      </c>
      <c r="J6" s="340">
        <v>2.8584521972309318E-2</v>
      </c>
      <c r="K6" s="332">
        <v>9.2374796245775579E-3</v>
      </c>
      <c r="L6" s="333">
        <v>2832421.8662295891</v>
      </c>
      <c r="M6" s="333">
        <v>-20541.907692153472</v>
      </c>
      <c r="N6" s="332">
        <v>-7.2001992734440313E-3</v>
      </c>
      <c r="O6" s="327">
        <v>3627831.5979911331</v>
      </c>
      <c r="P6" s="327">
        <v>-60065.615303542465</v>
      </c>
      <c r="Q6" s="332">
        <v>-1.628722597989149E-2</v>
      </c>
    </row>
    <row r="7" spans="1:17">
      <c r="A7" s="358"/>
      <c r="B7" s="358" t="s">
        <v>123</v>
      </c>
      <c r="C7" s="160" t="s">
        <v>64</v>
      </c>
      <c r="D7" s="327">
        <v>3531456310.4478593</v>
      </c>
      <c r="E7" s="327">
        <v>287105641.94927979</v>
      </c>
      <c r="F7" s="328">
        <v>8.8494022775332887E-2</v>
      </c>
      <c r="G7" s="337">
        <v>80.629862501212841</v>
      </c>
      <c r="H7" s="337">
        <v>-0.25092477999878327</v>
      </c>
      <c r="I7" s="338">
        <v>2.8725401782424336</v>
      </c>
      <c r="J7" s="338">
        <v>0.1047079339445065</v>
      </c>
      <c r="K7" s="328">
        <v>3.7830303538163357E-2</v>
      </c>
      <c r="L7" s="329">
        <v>10144250139.469261</v>
      </c>
      <c r="M7" s="329">
        <v>1164431747.3893585</v>
      </c>
      <c r="N7" s="328">
        <v>0.12967208205640038</v>
      </c>
      <c r="O7" s="327">
        <v>3576281610.5340033</v>
      </c>
      <c r="P7" s="327">
        <v>215346225.08898306</v>
      </c>
      <c r="Q7" s="328">
        <v>6.4073301147522396E-2</v>
      </c>
    </row>
    <row r="8" spans="1:17">
      <c r="A8" s="358"/>
      <c r="B8" s="358"/>
      <c r="C8" s="160" t="s">
        <v>63</v>
      </c>
      <c r="D8" s="327">
        <v>589213772.92628133</v>
      </c>
      <c r="E8" s="327">
        <v>79178539.21032244</v>
      </c>
      <c r="F8" s="332">
        <v>0.15524131270981439</v>
      </c>
      <c r="G8" s="339">
        <v>13.452870804124975</v>
      </c>
      <c r="H8" s="339">
        <v>0.73782996570841064</v>
      </c>
      <c r="I8" s="340">
        <v>3.0601642163496732</v>
      </c>
      <c r="J8" s="340">
        <v>0.21647249109476618</v>
      </c>
      <c r="K8" s="332">
        <v>7.6123754615265729E-2</v>
      </c>
      <c r="L8" s="333">
        <v>1803090903.689388</v>
      </c>
      <c r="M8" s="333">
        <v>352707929.98286319</v>
      </c>
      <c r="N8" s="332">
        <v>0.2431826189199538</v>
      </c>
      <c r="O8" s="327">
        <v>493565944.26072049</v>
      </c>
      <c r="P8" s="327">
        <v>86692956.046453953</v>
      </c>
      <c r="Q8" s="332">
        <v>0.21307129880246536</v>
      </c>
    </row>
    <row r="9" spans="1:17">
      <c r="A9" s="358"/>
      <c r="B9" s="358"/>
      <c r="C9" s="160" t="s">
        <v>103</v>
      </c>
      <c r="D9" s="327">
        <v>244738562.49828514</v>
      </c>
      <c r="E9" s="327">
        <v>2419437.7331811786</v>
      </c>
      <c r="F9" s="328">
        <v>9.9845100362032941E-3</v>
      </c>
      <c r="G9" s="337">
        <v>5.5878467431694343</v>
      </c>
      <c r="H9" s="337">
        <v>-0.4531036924891616</v>
      </c>
      <c r="I9" s="338">
        <v>3.1536364571830142</v>
      </c>
      <c r="J9" s="338">
        <v>0.16042819661423291</v>
      </c>
      <c r="K9" s="328">
        <v>5.3597405408652626E-2</v>
      </c>
      <c r="L9" s="329">
        <v>771816453.17315567</v>
      </c>
      <c r="M9" s="329">
        <v>46504847.232449293</v>
      </c>
      <c r="N9" s="328">
        <v>6.4117059277073007E-2</v>
      </c>
      <c r="O9" s="327">
        <v>413389159.49929219</v>
      </c>
      <c r="P9" s="327">
        <v>-11268404.596103728</v>
      </c>
      <c r="Q9" s="328">
        <v>-2.6535273474069972E-2</v>
      </c>
    </row>
    <row r="10" spans="1:17">
      <c r="A10" s="358"/>
      <c r="B10" s="358"/>
      <c r="C10" s="160" t="s">
        <v>67</v>
      </c>
      <c r="D10" s="327">
        <v>13153054.146836994</v>
      </c>
      <c r="E10" s="327">
        <v>465598.41314372234</v>
      </c>
      <c r="F10" s="332">
        <v>3.6697539910012227E-2</v>
      </c>
      <c r="G10" s="339">
        <v>0.30030923621874794</v>
      </c>
      <c r="H10" s="339">
        <v>-1.5985613872634363E-2</v>
      </c>
      <c r="I10" s="340">
        <v>3.0757323733309185</v>
      </c>
      <c r="J10" s="340">
        <v>5.9060404823716883E-2</v>
      </c>
      <c r="K10" s="332">
        <v>1.9578000339540692E-2</v>
      </c>
      <c r="L10" s="333">
        <v>40455274.447601028</v>
      </c>
      <c r="M10" s="333">
        <v>2181382.3840925619</v>
      </c>
      <c r="N10" s="332">
        <v>5.6994004698371417E-2</v>
      </c>
      <c r="O10" s="327">
        <v>52612216.587347977</v>
      </c>
      <c r="P10" s="327">
        <v>1862393.6525748894</v>
      </c>
      <c r="Q10" s="332">
        <v>3.6697539910012227E-2</v>
      </c>
    </row>
    <row r="11" spans="1:17">
      <c r="A11" s="358"/>
      <c r="B11" s="358" t="s">
        <v>124</v>
      </c>
      <c r="C11" s="160" t="s">
        <v>64</v>
      </c>
      <c r="D11" s="327">
        <v>3310513822.9180913</v>
      </c>
      <c r="E11" s="327">
        <v>268654088.18996334</v>
      </c>
      <c r="F11" s="328">
        <v>8.8319025733767043E-2</v>
      </c>
      <c r="G11" s="337">
        <v>80.648029372194202</v>
      </c>
      <c r="H11" s="337">
        <v>-0.27624576449277072</v>
      </c>
      <c r="I11" s="338">
        <v>2.8741381935139625</v>
      </c>
      <c r="J11" s="338">
        <v>0.10653045448234932</v>
      </c>
      <c r="K11" s="328">
        <v>3.8491890660641223E-2</v>
      </c>
      <c r="L11" s="329">
        <v>9514874218.604805</v>
      </c>
      <c r="M11" s="329">
        <v>1096199675.7225885</v>
      </c>
      <c r="N11" s="328">
        <v>0.13021048267620686</v>
      </c>
      <c r="O11" s="327">
        <v>3348995618.0391564</v>
      </c>
      <c r="P11" s="327">
        <v>195787835.09757423</v>
      </c>
      <c r="Q11" s="328">
        <v>6.2091637651270341E-2</v>
      </c>
    </row>
    <row r="12" spans="1:17">
      <c r="A12" s="358"/>
      <c r="B12" s="358"/>
      <c r="C12" s="160" t="s">
        <v>63</v>
      </c>
      <c r="D12" s="327">
        <v>551838827.65685475</v>
      </c>
      <c r="E12" s="327">
        <v>75334918.638464391</v>
      </c>
      <c r="F12" s="332">
        <v>0.15809926679018468</v>
      </c>
      <c r="G12" s="339">
        <v>13.443446051633771</v>
      </c>
      <c r="H12" s="339">
        <v>0.76674929376780732</v>
      </c>
      <c r="I12" s="340">
        <v>3.0673916148780878</v>
      </c>
      <c r="J12" s="340">
        <v>0.22334733152992658</v>
      </c>
      <c r="K12" s="332">
        <v>7.8531594194092558E-2</v>
      </c>
      <c r="L12" s="333">
        <v>1692705792.7187905</v>
      </c>
      <c r="M12" s="333">
        <v>337507574.28198504</v>
      </c>
      <c r="N12" s="332">
        <v>0.24904664844622759</v>
      </c>
      <c r="O12" s="327">
        <v>463452522.2772522</v>
      </c>
      <c r="P12" s="327">
        <v>82790906.464410603</v>
      </c>
      <c r="Q12" s="332">
        <v>0.21749213218575755</v>
      </c>
    </row>
    <row r="13" spans="1:17">
      <c r="A13" s="358"/>
      <c r="B13" s="358"/>
      <c r="C13" s="160" t="s">
        <v>103</v>
      </c>
      <c r="D13" s="327">
        <v>229056396.27473789</v>
      </c>
      <c r="E13" s="327">
        <v>2163121.8518144488</v>
      </c>
      <c r="F13" s="328">
        <v>9.5336534646789182E-3</v>
      </c>
      <c r="G13" s="337">
        <v>5.5800845315217016</v>
      </c>
      <c r="H13" s="337">
        <v>-0.4560826054569338</v>
      </c>
      <c r="I13" s="338">
        <v>3.1584777045643797</v>
      </c>
      <c r="J13" s="338">
        <v>0.16985853078257307</v>
      </c>
      <c r="K13" s="328">
        <v>5.6835120470579606E-2</v>
      </c>
      <c r="L13" s="329">
        <v>723469520.72162306</v>
      </c>
      <c r="M13" s="329">
        <v>45371930.37913692</v>
      </c>
      <c r="N13" s="328">
        <v>6.6910620278448352E-2</v>
      </c>
      <c r="O13" s="327">
        <v>386198090.28754669</v>
      </c>
      <c r="P13" s="327">
        <v>-10982179.179867804</v>
      </c>
      <c r="Q13" s="328">
        <v>-2.7650364391448717E-2</v>
      </c>
    </row>
    <row r="14" spans="1:17">
      <c r="A14" s="358"/>
      <c r="B14" s="358"/>
      <c r="C14" s="160" t="s">
        <v>67</v>
      </c>
      <c r="D14" s="327">
        <v>12298389.35005546</v>
      </c>
      <c r="E14" s="327">
        <v>427350.87354231998</v>
      </c>
      <c r="F14" s="332">
        <v>3.5999451470722976E-2</v>
      </c>
      <c r="G14" s="339">
        <v>0.29960329984657286</v>
      </c>
      <c r="H14" s="339">
        <v>-1.6208495439052673E-2</v>
      </c>
      <c r="I14" s="340">
        <v>3.0720425638992293</v>
      </c>
      <c r="J14" s="340">
        <v>5.9645509109383266E-2</v>
      </c>
      <c r="K14" s="332">
        <v>1.9800015743125308E-2</v>
      </c>
      <c r="L14" s="333">
        <v>37781175.550775349</v>
      </c>
      <c r="M14" s="333">
        <v>2020894.2068302259</v>
      </c>
      <c r="N14" s="332">
        <v>5.6512256919712421E-2</v>
      </c>
      <c r="O14" s="327">
        <v>49193557.40022184</v>
      </c>
      <c r="P14" s="327">
        <v>1709403.4941692799</v>
      </c>
      <c r="Q14" s="332">
        <v>3.5999451470722976E-2</v>
      </c>
    </row>
    <row r="15" spans="1:17">
      <c r="A15" s="358" t="s">
        <v>283</v>
      </c>
      <c r="B15" s="358" t="s">
        <v>122</v>
      </c>
      <c r="C15" s="160" t="s">
        <v>64</v>
      </c>
      <c r="D15" s="327">
        <v>249062318.22648695</v>
      </c>
      <c r="E15" s="327">
        <v>17088573.615769207</v>
      </c>
      <c r="F15" s="328">
        <v>7.3665981658597043E-2</v>
      </c>
      <c r="G15" s="337">
        <v>80.556656300113076</v>
      </c>
      <c r="H15" s="337">
        <v>0.1603511299716871</v>
      </c>
      <c r="I15" s="338">
        <v>2.9518987291579206</v>
      </c>
      <c r="J15" s="338">
        <v>0.1010479183555999</v>
      </c>
      <c r="K15" s="328">
        <v>3.5444828600891175E-2</v>
      </c>
      <c r="L15" s="329">
        <v>735206740.6538924</v>
      </c>
      <c r="M15" s="329">
        <v>73884202.745577216</v>
      </c>
      <c r="N15" s="328">
        <v>0.11172188835309348</v>
      </c>
      <c r="O15" s="327">
        <v>250839950.17062435</v>
      </c>
      <c r="P15" s="327">
        <v>9688306.3948616683</v>
      </c>
      <c r="Q15" s="328">
        <v>4.0175162164229075E-2</v>
      </c>
    </row>
    <row r="16" spans="1:17">
      <c r="A16" s="358"/>
      <c r="B16" s="358"/>
      <c r="C16" s="160" t="s">
        <v>63</v>
      </c>
      <c r="D16" s="327">
        <v>43531749.353596695</v>
      </c>
      <c r="E16" s="327">
        <v>4305392.4379357025</v>
      </c>
      <c r="F16" s="332">
        <v>0.10975764196487971</v>
      </c>
      <c r="G16" s="339">
        <v>14.079898540217734</v>
      </c>
      <c r="H16" s="339">
        <v>0.48502310896316914</v>
      </c>
      <c r="I16" s="340">
        <v>3.1124054738154259</v>
      </c>
      <c r="J16" s="340">
        <v>0.23983367828701008</v>
      </c>
      <c r="K16" s="332">
        <v>8.3490925678636405E-2</v>
      </c>
      <c r="L16" s="333">
        <v>135488454.97289547</v>
      </c>
      <c r="M16" s="333">
        <v>22807928.45563668</v>
      </c>
      <c r="N16" s="332">
        <v>0.20241233477146814</v>
      </c>
      <c r="O16" s="327">
        <v>35869138.42415835</v>
      </c>
      <c r="P16" s="327">
        <v>5008207.3295896724</v>
      </c>
      <c r="Q16" s="332">
        <v>0.16228309230991039</v>
      </c>
    </row>
    <row r="17" spans="1:17">
      <c r="A17" s="358"/>
      <c r="B17" s="358"/>
      <c r="C17" s="160" t="s">
        <v>103</v>
      </c>
      <c r="D17" s="327">
        <v>15589194.241361137</v>
      </c>
      <c r="E17" s="327">
        <v>-723914.54390099645</v>
      </c>
      <c r="F17" s="328">
        <v>-4.4376246945340522E-2</v>
      </c>
      <c r="G17" s="337">
        <v>5.0421652357505415</v>
      </c>
      <c r="H17" s="337">
        <v>-0.61155076721583068</v>
      </c>
      <c r="I17" s="338">
        <v>3.2678757511631082</v>
      </c>
      <c r="J17" s="338">
        <v>0.22773494599663646</v>
      </c>
      <c r="K17" s="328">
        <v>7.490934157050208E-2</v>
      </c>
      <c r="L17" s="329">
        <v>50943549.84151563</v>
      </c>
      <c r="M17" s="329">
        <v>1349402.1643205658</v>
      </c>
      <c r="N17" s="328">
        <v>2.7208899185116209E-2</v>
      </c>
      <c r="O17" s="327">
        <v>25311845.522448406</v>
      </c>
      <c r="P17" s="327">
        <v>-2556600.4999133423</v>
      </c>
      <c r="Q17" s="328">
        <v>-9.173817936823303E-2</v>
      </c>
    </row>
    <row r="18" spans="1:17">
      <c r="A18" s="358"/>
      <c r="B18" s="358"/>
      <c r="C18" s="160" t="s">
        <v>67</v>
      </c>
      <c r="D18" s="327">
        <v>906955.16183353076</v>
      </c>
      <c r="E18" s="327">
        <v>-14787.511378175579</v>
      </c>
      <c r="F18" s="332">
        <v>-1.6042993134569972E-2</v>
      </c>
      <c r="G18" s="339">
        <v>0.29334535939313899</v>
      </c>
      <c r="H18" s="339">
        <v>-2.6107625979096272E-2</v>
      </c>
      <c r="I18" s="340">
        <v>3.1229731808735179</v>
      </c>
      <c r="J18" s="340">
        <v>2.9395896233650021E-2</v>
      </c>
      <c r="K18" s="332">
        <v>9.5022343161121573E-3</v>
      </c>
      <c r="L18" s="333">
        <v>2832396.6466609179</v>
      </c>
      <c r="M18" s="333">
        <v>-19085.549470045604</v>
      </c>
      <c r="N18" s="332">
        <v>-6.6932030983541998E-3</v>
      </c>
      <c r="O18" s="327">
        <v>3627820.647334123</v>
      </c>
      <c r="P18" s="327">
        <v>-59150.045512702316</v>
      </c>
      <c r="Q18" s="332">
        <v>-1.6042993134569972E-2</v>
      </c>
    </row>
    <row r="19" spans="1:17">
      <c r="A19" s="358"/>
      <c r="B19" s="358" t="s">
        <v>123</v>
      </c>
      <c r="C19" s="160" t="s">
        <v>64</v>
      </c>
      <c r="D19" s="327">
        <v>3528156417.6362815</v>
      </c>
      <c r="E19" s="327">
        <v>287322952.78969288</v>
      </c>
      <c r="F19" s="328">
        <v>8.8657117345365938E-2</v>
      </c>
      <c r="G19" s="337">
        <v>80.788909849214647</v>
      </c>
      <c r="H19" s="337">
        <v>-0.2177246043768406</v>
      </c>
      <c r="I19" s="338">
        <v>2.8706669620622844</v>
      </c>
      <c r="J19" s="338">
        <v>0.10466803165799599</v>
      </c>
      <c r="K19" s="328">
        <v>3.7840951602500193E-2</v>
      </c>
      <c r="L19" s="329">
        <v>10128162065.096497</v>
      </c>
      <c r="M19" s="329">
        <v>1164020167.7124081</v>
      </c>
      <c r="N19" s="328">
        <v>0.12985293863454928</v>
      </c>
      <c r="O19" s="327">
        <v>3568389781.5999484</v>
      </c>
      <c r="P19" s="327">
        <v>215751246.58822775</v>
      </c>
      <c r="Q19" s="328">
        <v>6.4352671585418464E-2</v>
      </c>
    </row>
    <row r="20" spans="1:17">
      <c r="A20" s="358"/>
      <c r="B20" s="358"/>
      <c r="C20" s="160" t="s">
        <v>63</v>
      </c>
      <c r="D20" s="327">
        <v>582369215.45717359</v>
      </c>
      <c r="E20" s="327">
        <v>76852442.022449732</v>
      </c>
      <c r="F20" s="332">
        <v>0.15202748170011712</v>
      </c>
      <c r="G20" s="339">
        <v>13.335285763222572</v>
      </c>
      <c r="H20" s="339">
        <v>0.6995817321534652</v>
      </c>
      <c r="I20" s="340">
        <v>3.0178823855407191</v>
      </c>
      <c r="J20" s="340">
        <v>0.20695987307027952</v>
      </c>
      <c r="K20" s="332">
        <v>7.36270289031868E-2</v>
      </c>
      <c r="L20" s="333">
        <v>1757521797.209372</v>
      </c>
      <c r="M20" s="333">
        <v>336553318.33028817</v>
      </c>
      <c r="N20" s="332">
        <v>0.23684784239251722</v>
      </c>
      <c r="O20" s="327">
        <v>480617507.83807826</v>
      </c>
      <c r="P20" s="327">
        <v>82575728.81687957</v>
      </c>
      <c r="Q20" s="332">
        <v>0.20745492852518327</v>
      </c>
    </row>
    <row r="21" spans="1:17">
      <c r="A21" s="358"/>
      <c r="B21" s="358"/>
      <c r="C21" s="160" t="s">
        <v>103</v>
      </c>
      <c r="D21" s="327">
        <v>242177048.55471861</v>
      </c>
      <c r="E21" s="327">
        <v>2392071.4822640419</v>
      </c>
      <c r="F21" s="328">
        <v>9.975902208173959E-3</v>
      </c>
      <c r="G21" s="337">
        <v>5.5454513426431156</v>
      </c>
      <c r="H21" s="337">
        <v>-0.44812228459373671</v>
      </c>
      <c r="I21" s="338">
        <v>3.1090521178417734</v>
      </c>
      <c r="J21" s="338">
        <v>0.15776079172156088</v>
      </c>
      <c r="K21" s="328">
        <v>5.3454835286950234E-2</v>
      </c>
      <c r="L21" s="329">
        <v>752941065.70171785</v>
      </c>
      <c r="M21" s="329">
        <v>45265742.733848691</v>
      </c>
      <c r="N21" s="328">
        <v>6.3963997704500869E-2</v>
      </c>
      <c r="O21" s="327">
        <v>405864040.81982493</v>
      </c>
      <c r="P21" s="327">
        <v>-11319768.63590157</v>
      </c>
      <c r="Q21" s="328">
        <v>-2.7133767848444935E-2</v>
      </c>
    </row>
    <row r="22" spans="1:17">
      <c r="A22" s="358"/>
      <c r="B22" s="358"/>
      <c r="C22" s="160" t="s">
        <v>67</v>
      </c>
      <c r="D22" s="327">
        <v>13151943.907805799</v>
      </c>
      <c r="E22" s="327">
        <v>468229.77509653382</v>
      </c>
      <c r="F22" s="332">
        <v>3.6915825301442606E-2</v>
      </c>
      <c r="G22" s="339">
        <v>0.30115762594831391</v>
      </c>
      <c r="H22" s="339">
        <v>-1.5879644064839549E-2</v>
      </c>
      <c r="I22" s="340">
        <v>3.0754621064988021</v>
      </c>
      <c r="J22" s="340">
        <v>5.9750382761021736E-2</v>
      </c>
      <c r="K22" s="332">
        <v>1.9813028642858804E-2</v>
      </c>
      <c r="L22" s="333">
        <v>40448305.115254506</v>
      </c>
      <c r="M22" s="333">
        <v>2197879.704704605</v>
      </c>
      <c r="N22" s="332">
        <v>5.746026824837365E-2</v>
      </c>
      <c r="O22" s="327">
        <v>52607775.631223194</v>
      </c>
      <c r="P22" s="327">
        <v>1872919.1003861353</v>
      </c>
      <c r="Q22" s="332">
        <v>3.6915825301442606E-2</v>
      </c>
    </row>
    <row r="23" spans="1:17">
      <c r="A23" s="358"/>
      <c r="B23" s="358" t="s">
        <v>124</v>
      </c>
      <c r="C23" s="160" t="s">
        <v>64</v>
      </c>
      <c r="D23" s="327">
        <v>3307446196.4610744</v>
      </c>
      <c r="E23" s="327">
        <v>268867947.14178848</v>
      </c>
      <c r="F23" s="328">
        <v>8.8484786331245985E-2</v>
      </c>
      <c r="G23" s="337">
        <v>80.808896666714205</v>
      </c>
      <c r="H23" s="337">
        <v>-0.24045233935403587</v>
      </c>
      <c r="I23" s="338">
        <v>2.8722543441487054</v>
      </c>
      <c r="J23" s="338">
        <v>0.1064743820904166</v>
      </c>
      <c r="K23" s="328">
        <v>3.849705455642196E-2</v>
      </c>
      <c r="L23" s="329">
        <v>9499826705.8234329</v>
      </c>
      <c r="M23" s="329">
        <v>1095787870.7099962</v>
      </c>
      <c r="N23" s="328">
        <v>0.13038824453447512</v>
      </c>
      <c r="O23" s="327">
        <v>3341649139.4870825</v>
      </c>
      <c r="P23" s="327">
        <v>196179739.74388599</v>
      </c>
      <c r="Q23" s="328">
        <v>6.236898688631419E-2</v>
      </c>
    </row>
    <row r="24" spans="1:17">
      <c r="A24" s="358"/>
      <c r="B24" s="358"/>
      <c r="C24" s="160" t="s">
        <v>63</v>
      </c>
      <c r="D24" s="327">
        <v>545330884.64338231</v>
      </c>
      <c r="E24" s="327">
        <v>73036960.623034596</v>
      </c>
      <c r="F24" s="332">
        <v>0.1546430239908993</v>
      </c>
      <c r="G24" s="339">
        <v>13.323750255851989</v>
      </c>
      <c r="H24" s="339">
        <v>0.72604437483803963</v>
      </c>
      <c r="I24" s="340">
        <v>3.0244804723410734</v>
      </c>
      <c r="J24" s="340">
        <v>0.2132283372542032</v>
      </c>
      <c r="K24" s="332">
        <v>7.5848172632019803E-2</v>
      </c>
      <c r="L24" s="333">
        <v>1649342611.5683923</v>
      </c>
      <c r="M24" s="333">
        <v>321605309.27763367</v>
      </c>
      <c r="N24" s="332">
        <v>0.24222058740291832</v>
      </c>
      <c r="O24" s="327">
        <v>451163401.72339243</v>
      </c>
      <c r="P24" s="327">
        <v>78724772.644331634</v>
      </c>
      <c r="Q24" s="332">
        <v>0.21137649668348457</v>
      </c>
    </row>
    <row r="25" spans="1:17">
      <c r="A25" s="358"/>
      <c r="B25" s="358"/>
      <c r="C25" s="160" t="s">
        <v>103</v>
      </c>
      <c r="D25" s="327">
        <v>226665059.26189673</v>
      </c>
      <c r="E25" s="327">
        <v>2126240.9088188112</v>
      </c>
      <c r="F25" s="328">
        <v>9.4693689243317662E-3</v>
      </c>
      <c r="G25" s="337">
        <v>5.5379746982574494</v>
      </c>
      <c r="H25" s="337">
        <v>-0.45124906393650477</v>
      </c>
      <c r="I25" s="338">
        <v>3.113582033653278</v>
      </c>
      <c r="J25" s="338">
        <v>0.16668344725498363</v>
      </c>
      <c r="K25" s="328">
        <v>5.6562328959784289E-2</v>
      </c>
      <c r="L25" s="329">
        <v>705740256.17479718</v>
      </c>
      <c r="M25" s="329">
        <v>44047129.778568506</v>
      </c>
      <c r="N25" s="328">
        <v>6.6567307444255708E-2</v>
      </c>
      <c r="O25" s="327">
        <v>379175450.85063386</v>
      </c>
      <c r="P25" s="327">
        <v>-11062020.635323048</v>
      </c>
      <c r="Q25" s="328">
        <v>-2.8346895015490908E-2</v>
      </c>
    </row>
    <row r="26" spans="1:17">
      <c r="A26" s="358"/>
      <c r="B26" s="358"/>
      <c r="C26" s="160" t="s">
        <v>67</v>
      </c>
      <c r="D26" s="327">
        <v>12297487.588176373</v>
      </c>
      <c r="E26" s="327">
        <v>429932.64040420577</v>
      </c>
      <c r="F26" s="332">
        <v>3.622756686581971E-2</v>
      </c>
      <c r="G26" s="339">
        <v>0.30045731502342843</v>
      </c>
      <c r="H26" s="339">
        <v>-1.6091256015068722E-2</v>
      </c>
      <c r="I26" s="340">
        <v>3.0718089436894371</v>
      </c>
      <c r="J26" s="340">
        <v>6.0370016879932376E-2</v>
      </c>
      <c r="K26" s="332">
        <v>2.0046900617005679E-2</v>
      </c>
      <c r="L26" s="333">
        <v>37775532.358270027</v>
      </c>
      <c r="M26" s="333">
        <v>2037115.4224981815</v>
      </c>
      <c r="N26" s="332">
        <v>5.7000717915380313E-2</v>
      </c>
      <c r="O26" s="327">
        <v>49189950.352705494</v>
      </c>
      <c r="P26" s="327">
        <v>1719730.5616168231</v>
      </c>
      <c r="Q26" s="332">
        <v>3.622756686581971E-2</v>
      </c>
    </row>
    <row r="27" spans="1:17">
      <c r="A27" s="358" t="s">
        <v>58</v>
      </c>
      <c r="B27" s="358" t="s">
        <v>122</v>
      </c>
      <c r="C27" s="160" t="s">
        <v>64</v>
      </c>
      <c r="D27" s="327">
        <v>139876869.24723482</v>
      </c>
      <c r="E27" s="327">
        <v>7489790.4301554412</v>
      </c>
      <c r="F27" s="328">
        <v>5.6574935387041538E-2</v>
      </c>
      <c r="G27" s="337">
        <v>83.524650973477947</v>
      </c>
      <c r="H27" s="337">
        <v>0.227778962779837</v>
      </c>
      <c r="I27" s="338">
        <v>3.2227996567051114</v>
      </c>
      <c r="J27" s="338">
        <v>9.204657388440074E-2</v>
      </c>
      <c r="K27" s="328">
        <v>2.9400777208999713E-2</v>
      </c>
      <c r="L27" s="329">
        <v>450795126.19097412</v>
      </c>
      <c r="M27" s="329">
        <v>36323871.058774471</v>
      </c>
      <c r="N27" s="328">
        <v>8.7639059666969235E-2</v>
      </c>
      <c r="O27" s="327">
        <v>173057276.980793</v>
      </c>
      <c r="P27" s="327">
        <v>2995312.2707214653</v>
      </c>
      <c r="Q27" s="328">
        <v>1.761306401362582E-2</v>
      </c>
    </row>
    <row r="28" spans="1:17">
      <c r="A28" s="358"/>
      <c r="B28" s="358"/>
      <c r="C28" s="160" t="s">
        <v>63</v>
      </c>
      <c r="D28" s="327">
        <v>18521180.34876601</v>
      </c>
      <c r="E28" s="327">
        <v>1352071.8982433639</v>
      </c>
      <c r="F28" s="332">
        <v>7.8750268375304328E-2</v>
      </c>
      <c r="G28" s="339">
        <v>11.059549249084306</v>
      </c>
      <c r="H28" s="339">
        <v>0.25688601397349764</v>
      </c>
      <c r="I28" s="340">
        <v>3.5014883299240811</v>
      </c>
      <c r="J28" s="340">
        <v>0.29260823504999545</v>
      </c>
      <c r="K28" s="332">
        <v>9.1187026750364511E-2</v>
      </c>
      <c r="L28" s="333">
        <v>64851696.847623408</v>
      </c>
      <c r="M28" s="333">
        <v>9758086.4940068349</v>
      </c>
      <c r="N28" s="332">
        <v>0.17711829795460615</v>
      </c>
      <c r="O28" s="327">
        <v>19734104.807437137</v>
      </c>
      <c r="P28" s="327">
        <v>2470476.5214367695</v>
      </c>
      <c r="Q28" s="332">
        <v>0.1431029723595334</v>
      </c>
    </row>
    <row r="29" spans="1:17">
      <c r="A29" s="358"/>
      <c r="B29" s="358"/>
      <c r="C29" s="160" t="s">
        <v>103</v>
      </c>
      <c r="D29" s="327">
        <v>8559246.4697845485</v>
      </c>
      <c r="E29" s="327">
        <v>-267674.71425223723</v>
      </c>
      <c r="F29" s="328">
        <v>-3.0324810732004572E-2</v>
      </c>
      <c r="G29" s="337">
        <v>5.1109813783515206</v>
      </c>
      <c r="H29" s="337">
        <v>-0.44284555615725729</v>
      </c>
      <c r="I29" s="338">
        <v>3.5652810679125824</v>
      </c>
      <c r="J29" s="338">
        <v>0.19309078787821088</v>
      </c>
      <c r="K29" s="328">
        <v>5.7259754593754056E-2</v>
      </c>
      <c r="L29" s="329">
        <v>30516119.394320454</v>
      </c>
      <c r="M29" s="329">
        <v>750061.57488211989</v>
      </c>
      <c r="N29" s="328">
        <v>2.5198552641132813E-2</v>
      </c>
      <c r="O29" s="327">
        <v>14886147.667182609</v>
      </c>
      <c r="P29" s="327">
        <v>-1053127.3379754536</v>
      </c>
      <c r="Q29" s="328">
        <v>-6.6071219527528952E-2</v>
      </c>
    </row>
    <row r="30" spans="1:17">
      <c r="A30" s="358"/>
      <c r="B30" s="358"/>
      <c r="C30" s="160" t="s">
        <v>67</v>
      </c>
      <c r="D30" s="327">
        <v>467469.90385452518</v>
      </c>
      <c r="E30" s="327">
        <v>-31554.782437210029</v>
      </c>
      <c r="F30" s="332">
        <v>-6.3232908719795811E-2</v>
      </c>
      <c r="G30" s="339">
        <v>0.27914022361367929</v>
      </c>
      <c r="H30" s="339">
        <v>-3.4842045620127715E-2</v>
      </c>
      <c r="I30" s="340">
        <v>3.1488177416753111</v>
      </c>
      <c r="J30" s="340">
        <v>3.9891290155277925E-2</v>
      </c>
      <c r="K30" s="332">
        <v>1.2831210637284153E-2</v>
      </c>
      <c r="L30" s="333">
        <v>1471977.5269563808</v>
      </c>
      <c r="M30" s="333">
        <v>-79453.520217481302</v>
      </c>
      <c r="N30" s="332">
        <v>-5.1213052853503513E-2</v>
      </c>
      <c r="O30" s="327">
        <v>1869879.6154181007</v>
      </c>
      <c r="P30" s="327">
        <v>-126219.12974884012</v>
      </c>
      <c r="Q30" s="332">
        <v>-6.3232908719795811E-2</v>
      </c>
    </row>
    <row r="31" spans="1:17">
      <c r="A31" s="358"/>
      <c r="B31" s="358" t="s">
        <v>123</v>
      </c>
      <c r="C31" s="160" t="s">
        <v>64</v>
      </c>
      <c r="D31" s="327">
        <v>1985004470.6774106</v>
      </c>
      <c r="E31" s="327">
        <v>131771229.29092622</v>
      </c>
      <c r="F31" s="328">
        <v>7.1103424193029494E-2</v>
      </c>
      <c r="G31" s="337">
        <v>83.517129412589938</v>
      </c>
      <c r="H31" s="337">
        <v>2.2771027140294109E-2</v>
      </c>
      <c r="I31" s="338">
        <v>3.149952423989848</v>
      </c>
      <c r="J31" s="338">
        <v>0.1005846266320316</v>
      </c>
      <c r="K31" s="328">
        <v>3.2985403308575995E-2</v>
      </c>
      <c r="L31" s="329">
        <v>6252669644.0409946</v>
      </c>
      <c r="M31" s="329">
        <v>601479876.76400471</v>
      </c>
      <c r="N31" s="328">
        <v>0.1064342026252334</v>
      </c>
      <c r="O31" s="327">
        <v>2493342655.4421139</v>
      </c>
      <c r="P31" s="327">
        <v>115770715.00968075</v>
      </c>
      <c r="Q31" s="328">
        <v>4.8692833659798471E-2</v>
      </c>
    </row>
    <row r="32" spans="1:17">
      <c r="A32" s="358"/>
      <c r="B32" s="358"/>
      <c r="C32" s="160" t="s">
        <v>63</v>
      </c>
      <c r="D32" s="327">
        <v>253554364.01565737</v>
      </c>
      <c r="E32" s="327">
        <v>26528651.528564751</v>
      </c>
      <c r="F32" s="332">
        <v>0.11685307024451258</v>
      </c>
      <c r="G32" s="339">
        <v>10.668052866095531</v>
      </c>
      <c r="H32" s="339">
        <v>0.43978489755422245</v>
      </c>
      <c r="I32" s="340">
        <v>3.3779455431840191</v>
      </c>
      <c r="J32" s="340">
        <v>0.2531219660383579</v>
      </c>
      <c r="K32" s="332">
        <v>8.1003602216023221E-2</v>
      </c>
      <c r="L32" s="333">
        <v>856492833.88154817</v>
      </c>
      <c r="M32" s="333">
        <v>147077534.88358903</v>
      </c>
      <c r="N32" s="332">
        <v>0.20732219208034325</v>
      </c>
      <c r="O32" s="327">
        <v>269682699.58285576</v>
      </c>
      <c r="P32" s="327">
        <v>44456413.936722904</v>
      </c>
      <c r="Q32" s="332">
        <v>0.19738554853482407</v>
      </c>
    </row>
    <row r="33" spans="1:17">
      <c r="A33" s="358"/>
      <c r="B33" s="358"/>
      <c r="C33" s="160" t="s">
        <v>103</v>
      </c>
      <c r="D33" s="327">
        <v>130548775.41029237</v>
      </c>
      <c r="E33" s="327">
        <v>-693859.10879223049</v>
      </c>
      <c r="F33" s="328">
        <v>-5.2868422775476454E-3</v>
      </c>
      <c r="G33" s="337">
        <v>5.492712551360504</v>
      </c>
      <c r="H33" s="337">
        <v>-0.42020726751176252</v>
      </c>
      <c r="I33" s="338">
        <v>3.4362520087624309</v>
      </c>
      <c r="J33" s="338">
        <v>0.16349645796173284</v>
      </c>
      <c r="K33" s="328">
        <v>4.9956819390844058E-2</v>
      </c>
      <c r="L33" s="329">
        <v>448598491.74509263</v>
      </c>
      <c r="M33" s="329">
        <v>19073431.121051192</v>
      </c>
      <c r="N33" s="328">
        <v>4.4405863288489139E-2</v>
      </c>
      <c r="O33" s="327">
        <v>227314922.66936281</v>
      </c>
      <c r="P33" s="327">
        <v>-14341339.715135515</v>
      </c>
      <c r="Q33" s="328">
        <v>-5.9346029660580717E-2</v>
      </c>
    </row>
    <row r="34" spans="1:17">
      <c r="A34" s="358"/>
      <c r="B34" s="358"/>
      <c r="C34" s="160" t="s">
        <v>67</v>
      </c>
      <c r="D34" s="327">
        <v>7048745.1197566744</v>
      </c>
      <c r="E34" s="327">
        <v>-143583.07343730703</v>
      </c>
      <c r="F34" s="332">
        <v>-1.9963365071852264E-2</v>
      </c>
      <c r="G34" s="339">
        <v>0.29656908438205226</v>
      </c>
      <c r="H34" s="339">
        <v>-2.7469366028559594E-2</v>
      </c>
      <c r="I34" s="340">
        <v>3.0508647665755189</v>
      </c>
      <c r="J34" s="340">
        <v>-3.926683695707478E-2</v>
      </c>
      <c r="K34" s="332">
        <v>-1.2707173025312418E-2</v>
      </c>
      <c r="L34" s="333">
        <v>21504768.134436775</v>
      </c>
      <c r="M34" s="333">
        <v>-720472.51833042502</v>
      </c>
      <c r="N34" s="332">
        <v>-3.2416860163029151E-2</v>
      </c>
      <c r="O34" s="327">
        <v>28194980.479026698</v>
      </c>
      <c r="P34" s="327">
        <v>-574332.29374922812</v>
      </c>
      <c r="Q34" s="332">
        <v>-1.9963365071852264E-2</v>
      </c>
    </row>
    <row r="35" spans="1:17">
      <c r="A35" s="358"/>
      <c r="B35" s="358" t="s">
        <v>124</v>
      </c>
      <c r="C35" s="160" t="s">
        <v>64</v>
      </c>
      <c r="D35" s="327">
        <v>1859863111.6837447</v>
      </c>
      <c r="E35" s="327">
        <v>122864169.58549213</v>
      </c>
      <c r="F35" s="328">
        <v>7.0733589185192708E-2</v>
      </c>
      <c r="G35" s="337">
        <v>83.537709857655955</v>
      </c>
      <c r="H35" s="337">
        <v>-8.6743858448699029E-3</v>
      </c>
      <c r="I35" s="338">
        <v>3.1510242257742518</v>
      </c>
      <c r="J35" s="338">
        <v>0.10320117253985295</v>
      </c>
      <c r="K35" s="328">
        <v>3.3860618132123585E-2</v>
      </c>
      <c r="L35" s="329">
        <v>5860473721.539362</v>
      </c>
      <c r="M35" s="329">
        <v>566408302.36854553</v>
      </c>
      <c r="N35" s="328">
        <v>0.10698929036983063</v>
      </c>
      <c r="O35" s="327">
        <v>2333707709.1670332</v>
      </c>
      <c r="P35" s="327">
        <v>102275360.33217287</v>
      </c>
      <c r="Q35" s="328">
        <v>4.583395072925954E-2</v>
      </c>
    </row>
    <row r="36" spans="1:17">
      <c r="A36" s="358"/>
      <c r="B36" s="358"/>
      <c r="C36" s="160" t="s">
        <v>63</v>
      </c>
      <c r="D36" s="327">
        <v>237422369.9222365</v>
      </c>
      <c r="E36" s="327">
        <v>25412700.027626991</v>
      </c>
      <c r="F36" s="332">
        <v>0.119865759143249</v>
      </c>
      <c r="G36" s="339">
        <v>10.664075720242268</v>
      </c>
      <c r="H36" s="339">
        <v>0.4668090926895907</v>
      </c>
      <c r="I36" s="340">
        <v>3.3853435274550252</v>
      </c>
      <c r="J36" s="340">
        <v>0.26132614390831144</v>
      </c>
      <c r="K36" s="332">
        <v>8.3650668938220332E-2</v>
      </c>
      <c r="L36" s="333">
        <v>803756283.289276</v>
      </c>
      <c r="M36" s="333">
        <v>141434389.05851555</v>
      </c>
      <c r="N36" s="332">
        <v>0.21354327901658979</v>
      </c>
      <c r="O36" s="327">
        <v>253465058.08060098</v>
      </c>
      <c r="P36" s="327">
        <v>42755663.705571026</v>
      </c>
      <c r="Q36" s="332">
        <v>0.2029129447805853</v>
      </c>
    </row>
    <row r="37" spans="1:17">
      <c r="A37" s="358"/>
      <c r="B37" s="358"/>
      <c r="C37" s="160" t="s">
        <v>103</v>
      </c>
      <c r="D37" s="327">
        <v>121937913.01302764</v>
      </c>
      <c r="E37" s="327">
        <v>-582992.28586579859</v>
      </c>
      <c r="F37" s="328">
        <v>-4.7583086693945929E-3</v>
      </c>
      <c r="G37" s="337">
        <v>5.4769697479018085</v>
      </c>
      <c r="H37" s="337">
        <v>-0.41605550610201458</v>
      </c>
      <c r="I37" s="338">
        <v>3.4422343308903613</v>
      </c>
      <c r="J37" s="338">
        <v>0.17151720391257275</v>
      </c>
      <c r="K37" s="328">
        <v>5.244024391404898E-2</v>
      </c>
      <c r="L37" s="329">
        <v>419738870.41056627</v>
      </c>
      <c r="M37" s="329">
        <v>19007647.03665179</v>
      </c>
      <c r="N37" s="328">
        <v>4.7432408377412923E-2</v>
      </c>
      <c r="O37" s="327">
        <v>211349406.29079121</v>
      </c>
      <c r="P37" s="327">
        <v>-13513240.490470707</v>
      </c>
      <c r="Q37" s="328">
        <v>-6.0095532467942032E-2</v>
      </c>
    </row>
    <row r="38" spans="1:17">
      <c r="A38" s="358"/>
      <c r="B38" s="358"/>
      <c r="C38" s="160" t="s">
        <v>67</v>
      </c>
      <c r="D38" s="327">
        <v>6588636.5695046233</v>
      </c>
      <c r="E38" s="327">
        <v>-121684.5808229493</v>
      </c>
      <c r="F38" s="332">
        <v>-1.8133942936100624E-2</v>
      </c>
      <c r="G38" s="339">
        <v>0.29593554850525478</v>
      </c>
      <c r="H38" s="339">
        <v>-2.6818286074136943E-2</v>
      </c>
      <c r="I38" s="340">
        <v>3.0439660142568084</v>
      </c>
      <c r="J38" s="340">
        <v>-3.7478228093484667E-2</v>
      </c>
      <c r="K38" s="332">
        <v>-1.2162552733681498E-2</v>
      </c>
      <c r="L38" s="333">
        <v>20055585.797861639</v>
      </c>
      <c r="M38" s="333">
        <v>-621894.67513665557</v>
      </c>
      <c r="N38" s="332">
        <v>-3.007594063255227E-2</v>
      </c>
      <c r="O38" s="327">
        <v>26354546.278018493</v>
      </c>
      <c r="P38" s="327">
        <v>-486738.32329179719</v>
      </c>
      <c r="Q38" s="332">
        <v>-1.8133942936100624E-2</v>
      </c>
    </row>
    <row r="39" spans="1:17">
      <c r="A39" s="358" t="s">
        <v>59</v>
      </c>
      <c r="B39" s="358" t="s">
        <v>122</v>
      </c>
      <c r="C39" s="160" t="s">
        <v>64</v>
      </c>
      <c r="D39" s="327">
        <v>230565.95136555759</v>
      </c>
      <c r="E39" s="327">
        <v>-9385.6574547645578</v>
      </c>
      <c r="F39" s="328">
        <v>-3.9114792773873919E-2</v>
      </c>
      <c r="G39" s="337">
        <v>23.593080842648892</v>
      </c>
      <c r="H39" s="337">
        <v>-7.8595556366051618</v>
      </c>
      <c r="I39" s="338">
        <v>5.006603490054089</v>
      </c>
      <c r="J39" s="338">
        <v>0.45936693837878462</v>
      </c>
      <c r="K39" s="328">
        <v>0.10102112198441568</v>
      </c>
      <c r="L39" s="329">
        <v>1154352.296794442</v>
      </c>
      <c r="M39" s="329">
        <v>63235.570533378748</v>
      </c>
      <c r="N39" s="328">
        <v>5.7954908958337104E-2</v>
      </c>
      <c r="O39" s="327">
        <v>561700.26288032532</v>
      </c>
      <c r="P39" s="327">
        <v>-6433.8723155795597</v>
      </c>
      <c r="Q39" s="328">
        <v>-1.1324565656244229E-2</v>
      </c>
    </row>
    <row r="40" spans="1:17">
      <c r="A40" s="358"/>
      <c r="B40" s="358"/>
      <c r="C40" s="160" t="s">
        <v>63</v>
      </c>
      <c r="D40" s="327">
        <v>577424.30264727911</v>
      </c>
      <c r="E40" s="327">
        <v>231594.58558203233</v>
      </c>
      <c r="F40" s="332">
        <v>0.66967809344833717</v>
      </c>
      <c r="G40" s="339">
        <v>59.085993279502418</v>
      </c>
      <c r="H40" s="339">
        <v>13.754951624676622</v>
      </c>
      <c r="I40" s="340">
        <v>6.6724932852712593</v>
      </c>
      <c r="J40" s="340">
        <v>0.11730010393581214</v>
      </c>
      <c r="K40" s="332">
        <v>1.7894225340269125E-2</v>
      </c>
      <c r="L40" s="333">
        <v>3852859.7821664093</v>
      </c>
      <c r="M40" s="333">
        <v>1585879.1789571368</v>
      </c>
      <c r="N40" s="332">
        <v>0.69955568949821267</v>
      </c>
      <c r="O40" s="327">
        <v>1066296.2531529665</v>
      </c>
      <c r="P40" s="327">
        <v>384646.21764881769</v>
      </c>
      <c r="Q40" s="332">
        <v>0.56428694728128792</v>
      </c>
    </row>
    <row r="41" spans="1:17">
      <c r="A41" s="358"/>
      <c r="B41" s="358"/>
      <c r="C41" s="160" t="s">
        <v>103</v>
      </c>
      <c r="D41" s="327">
        <v>169267.89639127447</v>
      </c>
      <c r="E41" s="327">
        <v>-7617.3834350579418</v>
      </c>
      <c r="F41" s="328">
        <v>-4.3063975942694378E-2</v>
      </c>
      <c r="G41" s="337">
        <v>17.320645741368647</v>
      </c>
      <c r="H41" s="337">
        <v>-5.865314262236776</v>
      </c>
      <c r="I41" s="338">
        <v>7.7923077571510184</v>
      </c>
      <c r="J41" s="338">
        <v>0.99207160194342148</v>
      </c>
      <c r="K41" s="328">
        <v>0.14588781614351681</v>
      </c>
      <c r="L41" s="329">
        <v>1318987.5420863628</v>
      </c>
      <c r="M41" s="329">
        <v>116125.86688732426</v>
      </c>
      <c r="N41" s="328">
        <v>9.6541330796085761E-2</v>
      </c>
      <c r="O41" s="327">
        <v>494373.60890483856</v>
      </c>
      <c r="P41" s="327">
        <v>-26831.413740851276</v>
      </c>
      <c r="Q41" s="328">
        <v>-5.1479576318455803E-2</v>
      </c>
    </row>
    <row r="42" spans="1:17">
      <c r="A42" s="358"/>
      <c r="B42" s="358"/>
      <c r="C42" s="160" t="s">
        <v>67</v>
      </c>
      <c r="D42" s="327">
        <v>2.7376642525196075</v>
      </c>
      <c r="E42" s="327">
        <v>-228.89244771003723</v>
      </c>
      <c r="F42" s="332">
        <v>-0.98818087929361209</v>
      </c>
      <c r="G42" s="339">
        <v>2.8013648002743924E-4</v>
      </c>
      <c r="H42" s="339">
        <v>-3.0081725834730243E-2</v>
      </c>
      <c r="I42" s="340">
        <v>9.2120750920341195</v>
      </c>
      <c r="J42" s="340">
        <v>2.8157660015373995</v>
      </c>
      <c r="K42" s="332">
        <v>0.44021731309403228</v>
      </c>
      <c r="L42" s="333">
        <v>25.219568670988082</v>
      </c>
      <c r="M42" s="333">
        <v>-1456.3582221078873</v>
      </c>
      <c r="N42" s="332">
        <v>-0.98297789773311195</v>
      </c>
      <c r="O42" s="327">
        <v>10.95065701007843</v>
      </c>
      <c r="P42" s="327">
        <v>-915.56979084014893</v>
      </c>
      <c r="Q42" s="332">
        <v>-0.98818087929361209</v>
      </c>
    </row>
    <row r="43" spans="1:17">
      <c r="A43" s="358"/>
      <c r="B43" s="358" t="s">
        <v>123</v>
      </c>
      <c r="C43" s="160" t="s">
        <v>64</v>
      </c>
      <c r="D43" s="327">
        <v>3299892.8115808167</v>
      </c>
      <c r="E43" s="327">
        <v>-217310.84041620372</v>
      </c>
      <c r="F43" s="328">
        <v>-6.1785117359586951E-2</v>
      </c>
      <c r="G43" s="337">
        <v>25.968942112638622</v>
      </c>
      <c r="H43" s="337">
        <v>-7.2952177826382538</v>
      </c>
      <c r="I43" s="338">
        <v>4.8753324096799098</v>
      </c>
      <c r="J43" s="338">
        <v>0.41824199158267916</v>
      </c>
      <c r="K43" s="328">
        <v>9.383744827892232E-2</v>
      </c>
      <c r="L43" s="329">
        <v>16088074.372769715</v>
      </c>
      <c r="M43" s="329">
        <v>411579.67695720866</v>
      </c>
      <c r="N43" s="328">
        <v>2.6254573164697943E-2</v>
      </c>
      <c r="O43" s="327">
        <v>7891828.9340542648</v>
      </c>
      <c r="P43" s="327">
        <v>-405021.49924507923</v>
      </c>
      <c r="Q43" s="328">
        <v>-4.8816295111157919E-2</v>
      </c>
    </row>
    <row r="44" spans="1:17">
      <c r="A44" s="358"/>
      <c r="B44" s="358"/>
      <c r="C44" s="160" t="s">
        <v>63</v>
      </c>
      <c r="D44" s="327">
        <v>6844557.469108101</v>
      </c>
      <c r="E44" s="327">
        <v>2326097.1878727358</v>
      </c>
      <c r="F44" s="332">
        <v>0.51479863561770012</v>
      </c>
      <c r="G44" s="339">
        <v>53.864148580252596</v>
      </c>
      <c r="H44" s="339">
        <v>11.130545369607958</v>
      </c>
      <c r="I44" s="340">
        <v>6.6577140575832612</v>
      </c>
      <c r="J44" s="340">
        <v>0.14786490618207182</v>
      </c>
      <c r="K44" s="332">
        <v>2.2714029579355945E-2</v>
      </c>
      <c r="L44" s="333">
        <v>45569106.480017513</v>
      </c>
      <c r="M44" s="333">
        <v>16154611.652577493</v>
      </c>
      <c r="N44" s="332">
        <v>0.54920581663388879</v>
      </c>
      <c r="O44" s="327">
        <v>12948436.422642309</v>
      </c>
      <c r="P44" s="327">
        <v>4117227.2295743506</v>
      </c>
      <c r="Q44" s="332">
        <v>0.46621330551269929</v>
      </c>
    </row>
    <row r="45" spans="1:17">
      <c r="A45" s="358"/>
      <c r="B45" s="358"/>
      <c r="C45" s="160" t="s">
        <v>103</v>
      </c>
      <c r="D45" s="327">
        <v>2561513.9435665663</v>
      </c>
      <c r="E45" s="327">
        <v>27366.250916636549</v>
      </c>
      <c r="F45" s="328">
        <v>1.0798996047471868E-2</v>
      </c>
      <c r="G45" s="337">
        <v>20.158172134485319</v>
      </c>
      <c r="H45" s="337">
        <v>-3.8086783487649001</v>
      </c>
      <c r="I45" s="338">
        <v>7.3688404151945104</v>
      </c>
      <c r="J45" s="338">
        <v>0.40938693740792242</v>
      </c>
      <c r="K45" s="328">
        <v>5.8824581371887473E-2</v>
      </c>
      <c r="L45" s="329">
        <v>18875387.471437585</v>
      </c>
      <c r="M45" s="329">
        <v>1239104.4986001737</v>
      </c>
      <c r="N45" s="328">
        <v>7.0258823841088586E-2</v>
      </c>
      <c r="O45" s="327">
        <v>7525118.6794669954</v>
      </c>
      <c r="P45" s="327">
        <v>51364.039797679521</v>
      </c>
      <c r="Q45" s="328">
        <v>6.8725884477192547E-3</v>
      </c>
    </row>
    <row r="46" spans="1:17">
      <c r="A46" s="358"/>
      <c r="B46" s="358"/>
      <c r="C46" s="160" t="s">
        <v>67</v>
      </c>
      <c r="D46" s="327">
        <v>1110.2390311956406</v>
      </c>
      <c r="E46" s="327">
        <v>-2631.3619528114796</v>
      </c>
      <c r="F46" s="332">
        <v>-0.703271664738923</v>
      </c>
      <c r="G46" s="339">
        <v>8.7371726230403551E-3</v>
      </c>
      <c r="H46" s="339">
        <v>-2.6649238205252383E-2</v>
      </c>
      <c r="I46" s="340">
        <v>6.2773260087992737</v>
      </c>
      <c r="J46" s="340">
        <v>5.5046524123207874E-3</v>
      </c>
      <c r="K46" s="332">
        <v>8.7768003894356564E-4</v>
      </c>
      <c r="L46" s="333">
        <v>6969.3323465085032</v>
      </c>
      <c r="M46" s="333">
        <v>-16497.320612065792</v>
      </c>
      <c r="N46" s="332">
        <v>-0.7030112322020754</v>
      </c>
      <c r="O46" s="327">
        <v>4440.9561247825623</v>
      </c>
      <c r="P46" s="327">
        <v>-10525.447811245918</v>
      </c>
      <c r="Q46" s="332">
        <v>-0.703271664738923</v>
      </c>
    </row>
    <row r="47" spans="1:17">
      <c r="A47" s="358"/>
      <c r="B47" s="358" t="s">
        <v>124</v>
      </c>
      <c r="C47" s="160" t="s">
        <v>64</v>
      </c>
      <c r="D47" s="327">
        <v>3067626.4570171959</v>
      </c>
      <c r="E47" s="327">
        <v>-213858.95182762295</v>
      </c>
      <c r="F47" s="328">
        <v>-6.5171385876406418E-2</v>
      </c>
      <c r="G47" s="337">
        <v>25.632316245080847</v>
      </c>
      <c r="H47" s="337">
        <v>-7.6842520267345016</v>
      </c>
      <c r="I47" s="338">
        <v>4.9052624210302369</v>
      </c>
      <c r="J47" s="338">
        <v>0.44517622673288137</v>
      </c>
      <c r="K47" s="328">
        <v>9.9813368473031197E-2</v>
      </c>
      <c r="L47" s="329">
        <v>15047512.781364579</v>
      </c>
      <c r="M47" s="329">
        <v>411805.01258759014</v>
      </c>
      <c r="N47" s="328">
        <v>2.8137007044245051E-2</v>
      </c>
      <c r="O47" s="327">
        <v>7346478.5520746261</v>
      </c>
      <c r="P47" s="327">
        <v>-391904.64631041512</v>
      </c>
      <c r="Q47" s="328">
        <v>-5.0644254266473065E-2</v>
      </c>
    </row>
    <row r="48" spans="1:17">
      <c r="A48" s="358"/>
      <c r="B48" s="358"/>
      <c r="C48" s="160" t="s">
        <v>63</v>
      </c>
      <c r="D48" s="327">
        <v>6507943.013472884</v>
      </c>
      <c r="E48" s="327">
        <v>2297958.0154301766</v>
      </c>
      <c r="F48" s="332">
        <v>0.54583520285666953</v>
      </c>
      <c r="G48" s="339">
        <v>54.378737360513746</v>
      </c>
      <c r="H48" s="339">
        <v>11.635212665096986</v>
      </c>
      <c r="I48" s="340">
        <v>6.6631162965974102</v>
      </c>
      <c r="J48" s="340">
        <v>0.14031012061030346</v>
      </c>
      <c r="K48" s="332">
        <v>2.1510699049565134E-2</v>
      </c>
      <c r="L48" s="333">
        <v>43363181.150398433</v>
      </c>
      <c r="M48" s="333">
        <v>15902265.004352394</v>
      </c>
      <c r="N48" s="332">
        <v>0.57908719868554281</v>
      </c>
      <c r="O48" s="327">
        <v>12289120.553859664</v>
      </c>
      <c r="P48" s="327">
        <v>4066133.8200788694</v>
      </c>
      <c r="Q48" s="332">
        <v>0.4944838112622526</v>
      </c>
    </row>
    <row r="49" spans="1:17">
      <c r="A49" s="358"/>
      <c r="B49" s="358"/>
      <c r="C49" s="160" t="s">
        <v>103</v>
      </c>
      <c r="D49" s="327">
        <v>2391337.0128412098</v>
      </c>
      <c r="E49" s="327">
        <v>36880.942995537072</v>
      </c>
      <c r="F49" s="328">
        <v>1.566431562172001E-2</v>
      </c>
      <c r="G49" s="337">
        <v>19.981411498619519</v>
      </c>
      <c r="H49" s="337">
        <v>-3.9231276416649656</v>
      </c>
      <c r="I49" s="338">
        <v>7.4139548092225613</v>
      </c>
      <c r="J49" s="338">
        <v>0.44654345831440523</v>
      </c>
      <c r="K49" s="328">
        <v>6.4090296356077964E-2</v>
      </c>
      <c r="L49" s="329">
        <v>17729264.546826001</v>
      </c>
      <c r="M49" s="329">
        <v>1324800.6005686559</v>
      </c>
      <c r="N49" s="328">
        <v>8.0758542608209222E-2</v>
      </c>
      <c r="O49" s="327">
        <v>7022639.4369126819</v>
      </c>
      <c r="P49" s="327">
        <v>79841.455454953015</v>
      </c>
      <c r="Q49" s="328">
        <v>1.1499896103586364E-2</v>
      </c>
    </row>
    <row r="50" spans="1:17">
      <c r="A50" s="358"/>
      <c r="B50" s="358"/>
      <c r="C50" s="160" t="s">
        <v>67</v>
      </c>
      <c r="D50" s="327">
        <v>901.76187908649445</v>
      </c>
      <c r="E50" s="327">
        <v>-2581.7668618857861</v>
      </c>
      <c r="F50" s="332">
        <v>-0.74113551340047057</v>
      </c>
      <c r="G50" s="339">
        <v>7.5348957855118064E-3</v>
      </c>
      <c r="H50" s="339">
        <v>-2.7832996697755477E-2</v>
      </c>
      <c r="I50" s="340">
        <v>6.2579630345906336</v>
      </c>
      <c r="J50" s="340">
        <v>-1.8548456796335877E-2</v>
      </c>
      <c r="K50" s="332">
        <v>-2.9552175315522415E-3</v>
      </c>
      <c r="L50" s="333">
        <v>5643.1925053262712</v>
      </c>
      <c r="M50" s="333">
        <v>-16221.215667963028</v>
      </c>
      <c r="N50" s="332">
        <v>-0.74190051426956571</v>
      </c>
      <c r="O50" s="327">
        <v>3607.0475163459778</v>
      </c>
      <c r="P50" s="327">
        <v>-10327.067447543144</v>
      </c>
      <c r="Q50" s="332">
        <v>-0.74113551340047057</v>
      </c>
    </row>
    <row r="51" spans="1:17">
      <c r="A51" s="358" t="s">
        <v>101</v>
      </c>
      <c r="B51" s="358" t="s">
        <v>122</v>
      </c>
      <c r="C51" s="160" t="s">
        <v>64</v>
      </c>
      <c r="D51" s="327">
        <v>109185448.9792521</v>
      </c>
      <c r="E51" s="327">
        <v>9598783.185613811</v>
      </c>
      <c r="F51" s="328">
        <v>9.6386229111277186E-2</v>
      </c>
      <c r="G51" s="337">
        <v>77.049157887986482</v>
      </c>
      <c r="H51" s="337">
        <v>0.20983828165364571</v>
      </c>
      <c r="I51" s="338">
        <v>2.604849062964087</v>
      </c>
      <c r="J51" s="338">
        <v>0.12609067890857339</v>
      </c>
      <c r="K51" s="328">
        <v>5.0868483075900105E-2</v>
      </c>
      <c r="L51" s="329">
        <v>284411614.46291798</v>
      </c>
      <c r="M51" s="329">
        <v>37560331.686802655</v>
      </c>
      <c r="N51" s="328">
        <v>0.15215773345147426</v>
      </c>
      <c r="O51" s="327">
        <v>77782673.189831316</v>
      </c>
      <c r="P51" s="327">
        <v>6692994.1241402328</v>
      </c>
      <c r="Q51" s="328">
        <v>9.4148605143589248E-2</v>
      </c>
    </row>
    <row r="52" spans="1:17">
      <c r="A52" s="358"/>
      <c r="B52" s="358"/>
      <c r="C52" s="160" t="s">
        <v>63</v>
      </c>
      <c r="D52" s="327">
        <v>25010569.004830677</v>
      </c>
      <c r="E52" s="327">
        <v>2953320.5396923125</v>
      </c>
      <c r="F52" s="332">
        <v>0.13389342484671451</v>
      </c>
      <c r="G52" s="339">
        <v>17.649268269142393</v>
      </c>
      <c r="H52" s="339">
        <v>0.63028333835730166</v>
      </c>
      <c r="I52" s="340">
        <v>2.8242763334024499</v>
      </c>
      <c r="J52" s="340">
        <v>0.21348304906969728</v>
      </c>
      <c r="K52" s="332">
        <v>8.1769418647887213E-2</v>
      </c>
      <c r="L52" s="333">
        <v>70636758.12527214</v>
      </c>
      <c r="M52" s="333">
        <v>13049841.961629979</v>
      </c>
      <c r="N52" s="332">
        <v>0.22661123100509198</v>
      </c>
      <c r="O52" s="327">
        <v>16135033.616721213</v>
      </c>
      <c r="P52" s="327">
        <v>2537730.808152901</v>
      </c>
      <c r="Q52" s="332">
        <v>0.18663486750870587</v>
      </c>
    </row>
    <row r="53" spans="1:17">
      <c r="A53" s="358"/>
      <c r="B53" s="358"/>
      <c r="C53" s="160" t="s">
        <v>103</v>
      </c>
      <c r="D53" s="327">
        <v>7029947.771576589</v>
      </c>
      <c r="E53" s="327">
        <v>-456239.82964876574</v>
      </c>
      <c r="F53" s="328">
        <v>-6.0944215393972691E-2</v>
      </c>
      <c r="G53" s="337">
        <v>4.9608401198169769</v>
      </c>
      <c r="H53" s="337">
        <v>-0.8153705519561889</v>
      </c>
      <c r="I53" s="338">
        <v>2.9057727185096796</v>
      </c>
      <c r="J53" s="338">
        <v>0.25714955890422297</v>
      </c>
      <c r="K53" s="328">
        <v>9.7088012679964794E-2</v>
      </c>
      <c r="L53" s="329">
        <v>20427430.447195169</v>
      </c>
      <c r="M53" s="329">
        <v>599340.58943847567</v>
      </c>
      <c r="N53" s="328">
        <v>3.0226844529051562E-2</v>
      </c>
      <c r="O53" s="327">
        <v>10425697.855265802</v>
      </c>
      <c r="P53" s="327">
        <v>-1503473.1619378757</v>
      </c>
      <c r="Q53" s="328">
        <v>-0.12603333121552529</v>
      </c>
    </row>
    <row r="54" spans="1:17">
      <c r="A54" s="358"/>
      <c r="B54" s="358"/>
      <c r="C54" s="160" t="s">
        <v>67</v>
      </c>
      <c r="D54" s="327">
        <v>439485.25797900569</v>
      </c>
      <c r="E54" s="327">
        <v>16767.271059034625</v>
      </c>
      <c r="F54" s="332">
        <v>3.9665383489368773E-2</v>
      </c>
      <c r="G54" s="339">
        <v>0.3101326170110954</v>
      </c>
      <c r="H54" s="339">
        <v>-1.6029146126919247E-2</v>
      </c>
      <c r="I54" s="340">
        <v>3.0954829428420214</v>
      </c>
      <c r="J54" s="340">
        <v>2.002557129840854E-2</v>
      </c>
      <c r="K54" s="332">
        <v>6.511412410947332E-3</v>
      </c>
      <c r="L54" s="333">
        <v>1360419.1197045376</v>
      </c>
      <c r="M54" s="333">
        <v>60367.970747435931</v>
      </c>
      <c r="N54" s="332">
        <v>4.6435073570653733E-2</v>
      </c>
      <c r="O54" s="327">
        <v>1757941.0319160228</v>
      </c>
      <c r="P54" s="327">
        <v>67069.0842361385</v>
      </c>
      <c r="Q54" s="332">
        <v>3.9665383489368773E-2</v>
      </c>
    </row>
    <row r="55" spans="1:17">
      <c r="A55" s="358"/>
      <c r="B55" s="358" t="s">
        <v>123</v>
      </c>
      <c r="C55" s="160" t="s">
        <v>64</v>
      </c>
      <c r="D55" s="327">
        <v>1543151946.9588692</v>
      </c>
      <c r="E55" s="327">
        <v>155551723.49877048</v>
      </c>
      <c r="F55" s="328">
        <v>0.11210125284564244</v>
      </c>
      <c r="G55" s="337">
        <v>77.531051248598445</v>
      </c>
      <c r="H55" s="337">
        <v>-0.37542172379338012</v>
      </c>
      <c r="I55" s="338">
        <v>2.5114133632096474</v>
      </c>
      <c r="J55" s="338">
        <v>0.12387257581630706</v>
      </c>
      <c r="K55" s="328">
        <v>5.1882915035578583E-2</v>
      </c>
      <c r="L55" s="329">
        <v>3875492421.0554891</v>
      </c>
      <c r="M55" s="329">
        <v>562540290.94839001</v>
      </c>
      <c r="N55" s="328">
        <v>0.16980030765799339</v>
      </c>
      <c r="O55" s="327">
        <v>1075047126.1578345</v>
      </c>
      <c r="P55" s="327">
        <v>99980531.578547239</v>
      </c>
      <c r="Q55" s="328">
        <v>0.10253713144760734</v>
      </c>
    </row>
    <row r="56" spans="1:17">
      <c r="A56" s="358"/>
      <c r="B56" s="358"/>
      <c r="C56" s="160" t="s">
        <v>63</v>
      </c>
      <c r="D56" s="327">
        <v>328814851.44151592</v>
      </c>
      <c r="E56" s="327">
        <v>50323790.493884683</v>
      </c>
      <c r="F56" s="332">
        <v>0.18070163660781846</v>
      </c>
      <c r="G56" s="339">
        <v>16.520318137596821</v>
      </c>
      <c r="H56" s="339">
        <v>0.8845060744739861</v>
      </c>
      <c r="I56" s="340">
        <v>2.7402319553929391</v>
      </c>
      <c r="J56" s="340">
        <v>0.18520136496788808</v>
      </c>
      <c r="K56" s="332">
        <v>7.2484989284248943E-2</v>
      </c>
      <c r="L56" s="333">
        <v>901028963.32782388</v>
      </c>
      <c r="M56" s="333">
        <v>189475783.44669878</v>
      </c>
      <c r="N56" s="332">
        <v>0.26628478208523132</v>
      </c>
      <c r="O56" s="327">
        <v>210934808.25522238</v>
      </c>
      <c r="P56" s="327">
        <v>38119314.880156249</v>
      </c>
      <c r="Q56" s="332">
        <v>0.22057810984241366</v>
      </c>
    </row>
    <row r="57" spans="1:17">
      <c r="A57" s="358"/>
      <c r="B57" s="358"/>
      <c r="C57" s="160" t="s">
        <v>103</v>
      </c>
      <c r="D57" s="327">
        <v>111628273.14442618</v>
      </c>
      <c r="E57" s="327">
        <v>3085930.5910568088</v>
      </c>
      <c r="F57" s="328">
        <v>2.8430661421734862E-2</v>
      </c>
      <c r="G57" s="337">
        <v>5.6084285044055537</v>
      </c>
      <c r="H57" s="337">
        <v>-0.48565459930571198</v>
      </c>
      <c r="I57" s="338">
        <v>2.7263932817706724</v>
      </c>
      <c r="J57" s="338">
        <v>0.16379645733726633</v>
      </c>
      <c r="K57" s="328">
        <v>6.3918153560297952E-2</v>
      </c>
      <c r="L57" s="329">
        <v>304342573.9566251</v>
      </c>
      <c r="M57" s="329">
        <v>26192311.612797797</v>
      </c>
      <c r="N57" s="328">
        <v>9.4166050364608095E-2</v>
      </c>
      <c r="O57" s="327">
        <v>178549118.15046212</v>
      </c>
      <c r="P57" s="327">
        <v>3021571.0792339742</v>
      </c>
      <c r="Q57" s="328">
        <v>1.7214227223307784E-2</v>
      </c>
    </row>
    <row r="58" spans="1:17">
      <c r="A58" s="358"/>
      <c r="B58" s="358"/>
      <c r="C58" s="160" t="s">
        <v>67</v>
      </c>
      <c r="D58" s="327">
        <v>6103198.7880491242</v>
      </c>
      <c r="E58" s="327">
        <v>611812.84853384271</v>
      </c>
      <c r="F58" s="332">
        <v>0.11141319427784505</v>
      </c>
      <c r="G58" s="339">
        <v>0.30663695752653758</v>
      </c>
      <c r="H58" s="339">
        <v>-1.6755542796568768E-3</v>
      </c>
      <c r="I58" s="340">
        <v>3.1038702225973203</v>
      </c>
      <c r="J58" s="340">
        <v>0.18562973935836258</v>
      </c>
      <c r="K58" s="332">
        <v>6.3610158389802052E-2</v>
      </c>
      <c r="L58" s="333">
        <v>18943536.980817731</v>
      </c>
      <c r="M58" s="333">
        <v>2918352.2230350394</v>
      </c>
      <c r="N58" s="332">
        <v>0.18211036360237473</v>
      </c>
      <c r="O58" s="327">
        <v>24412795.152196497</v>
      </c>
      <c r="P58" s="327">
        <v>2447251.3941353709</v>
      </c>
      <c r="Q58" s="332">
        <v>0.11141319427784505</v>
      </c>
    </row>
    <row r="59" spans="1:17">
      <c r="A59" s="358"/>
      <c r="B59" s="358" t="s">
        <v>124</v>
      </c>
      <c r="C59" s="160" t="s">
        <v>64</v>
      </c>
      <c r="D59" s="327">
        <v>1447583084.7773294</v>
      </c>
      <c r="E59" s="327">
        <v>146003777.55629849</v>
      </c>
      <c r="F59" s="328">
        <v>0.11217432295234277</v>
      </c>
      <c r="G59" s="337">
        <v>77.554030796053311</v>
      </c>
      <c r="H59" s="337">
        <v>-0.38654156093420511</v>
      </c>
      <c r="I59" s="338">
        <v>2.5140891894601629</v>
      </c>
      <c r="J59" s="338">
        <v>0.12470469426359454</v>
      </c>
      <c r="K59" s="328">
        <v>5.2191137305147454E-2</v>
      </c>
      <c r="L59" s="329">
        <v>3639352984.2840786</v>
      </c>
      <c r="M59" s="329">
        <v>529379568.34145641</v>
      </c>
      <c r="N59" s="328">
        <v>0.17021996574880796</v>
      </c>
      <c r="O59" s="327">
        <v>1007941430.3200471</v>
      </c>
      <c r="P59" s="327">
        <v>93904379.411710262</v>
      </c>
      <c r="Q59" s="328">
        <v>0.10273585662462095</v>
      </c>
    </row>
    <row r="60" spans="1:17">
      <c r="A60" s="358"/>
      <c r="B60" s="358"/>
      <c r="C60" s="160" t="s">
        <v>63</v>
      </c>
      <c r="D60" s="327">
        <v>307908514.72114575</v>
      </c>
      <c r="E60" s="327">
        <v>47624260.595407635</v>
      </c>
      <c r="F60" s="332">
        <v>0.18297019447208401</v>
      </c>
      <c r="G60" s="339">
        <v>16.496149122054696</v>
      </c>
      <c r="H60" s="339">
        <v>0.90992734553825194</v>
      </c>
      <c r="I60" s="340">
        <v>2.7462258685665555</v>
      </c>
      <c r="J60" s="340">
        <v>0.1897308155137134</v>
      </c>
      <c r="K60" s="332">
        <v>7.4215209330112372E-2</v>
      </c>
      <c r="L60" s="333">
        <v>845586328.27911651</v>
      </c>
      <c r="M60" s="333">
        <v>180170920.21911824</v>
      </c>
      <c r="N60" s="332">
        <v>0.27076457508611346</v>
      </c>
      <c r="O60" s="327">
        <v>197698343.64279121</v>
      </c>
      <c r="P60" s="327">
        <v>35969108.938760251</v>
      </c>
      <c r="Q60" s="332">
        <v>0.22240325940195493</v>
      </c>
    </row>
    <row r="61" spans="1:17">
      <c r="A61" s="358"/>
      <c r="B61" s="358"/>
      <c r="C61" s="160" t="s">
        <v>103</v>
      </c>
      <c r="D61" s="327">
        <v>104727146.24886908</v>
      </c>
      <c r="E61" s="327">
        <v>2709233.1946846843</v>
      </c>
      <c r="F61" s="328">
        <v>2.6556445957150086E-2</v>
      </c>
      <c r="G61" s="337">
        <v>5.6107400057226542</v>
      </c>
      <c r="H61" s="337">
        <v>-0.49824965783093589</v>
      </c>
      <c r="I61" s="338">
        <v>2.7309193080138856</v>
      </c>
      <c r="J61" s="338">
        <v>0.1729185098235666</v>
      </c>
      <c r="K61" s="328">
        <v>6.7599083606971269E-2</v>
      </c>
      <c r="L61" s="329">
        <v>286001385.76423055</v>
      </c>
      <c r="M61" s="329">
        <v>25039482.741916299</v>
      </c>
      <c r="N61" s="328">
        <v>9.5950720974682768E-2</v>
      </c>
      <c r="O61" s="327">
        <v>167826044.55984274</v>
      </c>
      <c r="P61" s="327">
        <v>2451219.8551479578</v>
      </c>
      <c r="Q61" s="328">
        <v>1.4822206823348311E-2</v>
      </c>
    </row>
    <row r="62" spans="1:17">
      <c r="A62" s="358"/>
      <c r="B62" s="358"/>
      <c r="C62" s="160" t="s">
        <v>67</v>
      </c>
      <c r="D62" s="327">
        <v>5708851.018671752</v>
      </c>
      <c r="E62" s="327">
        <v>551617.22122715134</v>
      </c>
      <c r="F62" s="332">
        <v>0.10695990193434252</v>
      </c>
      <c r="G62" s="339">
        <v>0.30585077455519821</v>
      </c>
      <c r="H62" s="339">
        <v>-2.9723234470604987E-3</v>
      </c>
      <c r="I62" s="340">
        <v>3.1039427202518222</v>
      </c>
      <c r="J62" s="340">
        <v>0.18359102507829261</v>
      </c>
      <c r="K62" s="332">
        <v>6.2866066913007029E-2</v>
      </c>
      <c r="L62" s="333">
        <v>17719946.560408384</v>
      </c>
      <c r="M62" s="333">
        <v>2659010.0976348259</v>
      </c>
      <c r="N62" s="332">
        <v>0.17655011719936264</v>
      </c>
      <c r="O62" s="327">
        <v>22835404.074687008</v>
      </c>
      <c r="P62" s="327">
        <v>2206468.8849086054</v>
      </c>
      <c r="Q62" s="332">
        <v>0.10695990193434252</v>
      </c>
    </row>
    <row r="63" spans="1:17">
      <c r="A63" s="358"/>
      <c r="B63" s="358"/>
      <c r="C63" s="160"/>
    </row>
    <row r="64" spans="1:17">
      <c r="A64" s="358"/>
      <c r="B64" s="358"/>
      <c r="C64" s="160"/>
    </row>
    <row r="65" spans="1:18">
      <c r="A65" s="358"/>
      <c r="B65" s="358"/>
      <c r="C65" s="160"/>
    </row>
    <row r="66" spans="1:18">
      <c r="A66" s="358"/>
      <c r="B66" s="358"/>
      <c r="C66" s="160"/>
    </row>
    <row r="67" spans="1:18">
      <c r="A67" s="358"/>
      <c r="B67" s="358"/>
      <c r="C67" s="160"/>
    </row>
    <row r="68" spans="1:18">
      <c r="A68" s="358"/>
      <c r="B68" s="358"/>
      <c r="C68" s="160"/>
    </row>
    <row r="69" spans="1:18">
      <c r="A69" s="358"/>
      <c r="B69" s="358"/>
      <c r="C69" s="160"/>
    </row>
    <row r="70" spans="1:18">
      <c r="A70" s="358"/>
      <c r="B70" s="358"/>
      <c r="C70" s="160"/>
    </row>
    <row r="71" spans="1:18">
      <c r="A71" s="358"/>
      <c r="B71" s="358"/>
      <c r="C71" s="160"/>
    </row>
    <row r="72" spans="1:18">
      <c r="A72" s="358"/>
      <c r="B72" s="358"/>
      <c r="C72" s="160"/>
    </row>
    <row r="73" spans="1:18">
      <c r="A73" s="358"/>
      <c r="B73" s="358"/>
      <c r="C73" s="160"/>
    </row>
    <row r="74" spans="1:18">
      <c r="A74" s="358"/>
      <c r="B74" s="358"/>
      <c r="C74" s="160"/>
      <c r="R74" s="220"/>
    </row>
  </sheetData>
  <mergeCells count="32">
    <mergeCell ref="A39:A50"/>
    <mergeCell ref="B39:B42"/>
    <mergeCell ref="B43:B46"/>
    <mergeCell ref="B47:B50"/>
    <mergeCell ref="A63:A74"/>
    <mergeCell ref="B63:B66"/>
    <mergeCell ref="B67:B70"/>
    <mergeCell ref="B71:B74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Q17"/>
  <sheetViews>
    <sheetView zoomScaleNormal="100" workbookViewId="0">
      <selection activeCell="L27" sqref="L27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56" t="s">
        <v>0</v>
      </c>
      <c r="B1" s="356" t="s">
        <v>1</v>
      </c>
      <c r="C1" s="356" t="s">
        <v>2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282</v>
      </c>
      <c r="B3" s="160" t="s">
        <v>122</v>
      </c>
      <c r="C3" s="215" t="s">
        <v>154</v>
      </c>
      <c r="D3" s="343">
        <v>26202.108068820216</v>
      </c>
      <c r="E3" s="343">
        <v>7389.4970760845099</v>
      </c>
      <c r="F3" s="344">
        <v>0.39279486930006086</v>
      </c>
      <c r="G3" s="345">
        <v>8.4481003511353396E-3</v>
      </c>
      <c r="H3" s="345">
        <v>1.9453127867044544E-3</v>
      </c>
      <c r="I3" s="346">
        <v>8.5548126842638013</v>
      </c>
      <c r="J3" s="346">
        <v>2.2264764247736935E-3</v>
      </c>
      <c r="K3" s="344">
        <v>2.6032785530217471E-4</v>
      </c>
      <c r="L3" s="347">
        <v>224154.1264615941</v>
      </c>
      <c r="M3" s="347">
        <v>63257.649151681835</v>
      </c>
      <c r="N3" s="344">
        <v>0.39315745260126184</v>
      </c>
      <c r="O3" s="343">
        <v>64489.559608221054</v>
      </c>
      <c r="P3" s="343">
        <v>18187.292828167629</v>
      </c>
      <c r="Q3" s="344">
        <v>0.39279486930006074</v>
      </c>
    </row>
    <row r="4" spans="1:17">
      <c r="A4" s="358"/>
      <c r="B4" s="160" t="s">
        <v>123</v>
      </c>
      <c r="C4" s="215" t="s">
        <v>154</v>
      </c>
      <c r="D4" s="348">
        <v>313666.49717392027</v>
      </c>
      <c r="E4" s="348">
        <v>-86362.021025273949</v>
      </c>
      <c r="F4" s="349">
        <v>-0.21588966060232229</v>
      </c>
      <c r="G4" s="350">
        <v>7.1616025557351094E-3</v>
      </c>
      <c r="H4" s="350">
        <v>-2.8110005296953519E-3</v>
      </c>
      <c r="I4" s="351">
        <v>8.5607089856365199</v>
      </c>
      <c r="J4" s="351">
        <v>1.1823070243596936</v>
      </c>
      <c r="K4" s="349">
        <v>0.16023890139960556</v>
      </c>
      <c r="L4" s="352">
        <v>2685207.6008499111</v>
      </c>
      <c r="M4" s="352">
        <v>-266363.60239768634</v>
      </c>
      <c r="N4" s="349">
        <v>-9.0244681241166719E-2</v>
      </c>
      <c r="O4" s="348">
        <v>772007.13062741898</v>
      </c>
      <c r="P4" s="348">
        <v>77386.421793566435</v>
      </c>
      <c r="Q4" s="349">
        <v>0.1114081696808101</v>
      </c>
    </row>
    <row r="5" spans="1:17">
      <c r="A5" s="358"/>
      <c r="B5" s="160" t="s">
        <v>124</v>
      </c>
      <c r="C5" s="215" t="s">
        <v>154</v>
      </c>
      <c r="D5" s="343">
        <v>303480.29637920368</v>
      </c>
      <c r="E5" s="343">
        <v>-42882.994136649359</v>
      </c>
      <c r="F5" s="344">
        <v>-0.12380929304829608</v>
      </c>
      <c r="G5" s="345">
        <v>7.2504660447895554E-3</v>
      </c>
      <c r="H5" s="345">
        <v>-1.7818043185861597E-3</v>
      </c>
      <c r="I5" s="346">
        <v>8.5611338624927313</v>
      </c>
      <c r="J5" s="346">
        <v>1.0136989327412902</v>
      </c>
      <c r="K5" s="344">
        <v>0.13431039050702676</v>
      </c>
      <c r="L5" s="347">
        <v>2598135.4419313311</v>
      </c>
      <c r="M5" s="347">
        <v>-16018.955291664228</v>
      </c>
      <c r="N5" s="344">
        <v>-6.1277770389848024E-3</v>
      </c>
      <c r="O5" s="343">
        <v>746936.49121142912</v>
      </c>
      <c r="P5" s="343">
        <v>100454.73065062892</v>
      </c>
      <c r="Q5" s="344">
        <v>0.15538679786338902</v>
      </c>
    </row>
    <row r="6" spans="1:17">
      <c r="A6" s="358" t="s">
        <v>283</v>
      </c>
      <c r="B6" s="160" t="s">
        <v>122</v>
      </c>
      <c r="C6" s="215" t="s">
        <v>154</v>
      </c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</row>
    <row r="7" spans="1:17">
      <c r="A7" s="358"/>
      <c r="B7" s="160" t="s">
        <v>123</v>
      </c>
      <c r="C7" s="215" t="s">
        <v>154</v>
      </c>
      <c r="D7" s="354"/>
      <c r="E7" s="343">
        <v>-140665</v>
      </c>
      <c r="F7" s="344">
        <v>-1</v>
      </c>
      <c r="G7" s="354"/>
      <c r="H7" s="345">
        <v>-3.5160085697133595E-3</v>
      </c>
      <c r="I7" s="354"/>
      <c r="J7" s="346">
        <v>-5.2545468311235908</v>
      </c>
      <c r="K7" s="344">
        <v>-1</v>
      </c>
      <c r="L7" s="354"/>
      <c r="M7" s="347">
        <v>-739130.83</v>
      </c>
      <c r="N7" s="344">
        <v>-1</v>
      </c>
      <c r="O7" s="354"/>
      <c r="P7" s="343">
        <v>-56266</v>
      </c>
      <c r="Q7" s="344">
        <v>-1</v>
      </c>
    </row>
    <row r="8" spans="1:17">
      <c r="A8" s="358"/>
      <c r="B8" s="160" t="s">
        <v>124</v>
      </c>
      <c r="C8" s="215" t="s">
        <v>154</v>
      </c>
      <c r="D8" s="353"/>
      <c r="E8" s="348">
        <v>-99940</v>
      </c>
      <c r="F8" s="349">
        <v>-1</v>
      </c>
      <c r="G8" s="353"/>
      <c r="H8" s="350">
        <v>-2.6130235542494206E-3</v>
      </c>
      <c r="I8" s="353"/>
      <c r="J8" s="351">
        <v>-5.1154065439263556</v>
      </c>
      <c r="K8" s="349">
        <v>-1</v>
      </c>
      <c r="L8" s="353"/>
      <c r="M8" s="352">
        <v>-511233.73</v>
      </c>
      <c r="N8" s="349">
        <v>-1</v>
      </c>
      <c r="O8" s="353"/>
      <c r="P8" s="348">
        <v>-39976</v>
      </c>
      <c r="Q8" s="349">
        <v>-1</v>
      </c>
    </row>
    <row r="9" spans="1:17">
      <c r="A9" s="358" t="s">
        <v>58</v>
      </c>
      <c r="B9" s="160" t="s">
        <v>122</v>
      </c>
      <c r="C9" s="215" t="s">
        <v>154</v>
      </c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  <c r="Q9" s="354"/>
    </row>
    <row r="10" spans="1:17">
      <c r="A10" s="358"/>
      <c r="B10" s="160" t="s">
        <v>123</v>
      </c>
      <c r="C10" s="215" t="s">
        <v>154</v>
      </c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</row>
    <row r="11" spans="1:17">
      <c r="A11" s="358"/>
      <c r="B11" s="160" t="s">
        <v>124</v>
      </c>
      <c r="C11" s="215" t="s">
        <v>154</v>
      </c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  <c r="O11" s="354"/>
      <c r="P11" s="354"/>
      <c r="Q11" s="354"/>
    </row>
    <row r="12" spans="1:17">
      <c r="A12" s="358" t="s">
        <v>59</v>
      </c>
      <c r="B12" s="160" t="s">
        <v>122</v>
      </c>
      <c r="C12" s="215" t="s">
        <v>154</v>
      </c>
      <c r="D12" s="348">
        <v>26202.108068820216</v>
      </c>
      <c r="E12" s="348">
        <v>7389.4970760845099</v>
      </c>
      <c r="F12" s="349">
        <v>0.39279486930006086</v>
      </c>
      <c r="G12" s="350">
        <v>2.6811784231548268</v>
      </c>
      <c r="H12" s="350">
        <v>0.21523865434415201</v>
      </c>
      <c r="I12" s="351">
        <v>8.5548126842638013</v>
      </c>
      <c r="J12" s="351">
        <v>2.2264764247736935E-3</v>
      </c>
      <c r="K12" s="349">
        <v>2.6032785530217471E-4</v>
      </c>
      <c r="L12" s="352">
        <v>224154.1264615941</v>
      </c>
      <c r="M12" s="352">
        <v>63257.649151681835</v>
      </c>
      <c r="N12" s="349">
        <v>0.39315745260126184</v>
      </c>
      <c r="O12" s="348">
        <v>64489.559608221054</v>
      </c>
      <c r="P12" s="348">
        <v>18187.292828167629</v>
      </c>
      <c r="Q12" s="349">
        <v>0.39279486930006074</v>
      </c>
    </row>
    <row r="13" spans="1:17">
      <c r="A13" s="358"/>
      <c r="B13" s="160" t="s">
        <v>123</v>
      </c>
      <c r="C13" s="215" t="s">
        <v>154</v>
      </c>
      <c r="D13" s="343">
        <v>313666.49717392027</v>
      </c>
      <c r="E13" s="343">
        <v>54302.978974726022</v>
      </c>
      <c r="F13" s="344">
        <v>0.20937015102108805</v>
      </c>
      <c r="G13" s="345">
        <v>2.4684399078652226</v>
      </c>
      <c r="H13" s="345">
        <v>1.549421747821178E-2</v>
      </c>
      <c r="I13" s="346">
        <v>8.5607089856365199</v>
      </c>
      <c r="J13" s="346">
        <v>3.0440779032316456E-2</v>
      </c>
      <c r="K13" s="344">
        <v>3.5685606003277781E-3</v>
      </c>
      <c r="L13" s="347">
        <v>2685207.6008499111</v>
      </c>
      <c r="M13" s="347">
        <v>472767.22760231374</v>
      </c>
      <c r="N13" s="344">
        <v>0.21368586169323428</v>
      </c>
      <c r="O13" s="343">
        <v>772007.13062741898</v>
      </c>
      <c r="P13" s="343">
        <v>133652.42179356643</v>
      </c>
      <c r="Q13" s="344">
        <v>0.20937015102108811</v>
      </c>
    </row>
    <row r="14" spans="1:17">
      <c r="A14" s="358"/>
      <c r="B14" s="160" t="s">
        <v>124</v>
      </c>
      <c r="C14" s="215" t="s">
        <v>154</v>
      </c>
      <c r="D14" s="348">
        <v>303480.29637920368</v>
      </c>
      <c r="E14" s="348">
        <v>57057.005863350641</v>
      </c>
      <c r="F14" s="349">
        <v>0.23154063783463691</v>
      </c>
      <c r="G14" s="350">
        <v>2.4845543218377522</v>
      </c>
      <c r="H14" s="350">
        <v>3.0907598888092913E-2</v>
      </c>
      <c r="I14" s="351">
        <v>8.5611338624927313</v>
      </c>
      <c r="J14" s="351">
        <v>2.7359872133207119E-2</v>
      </c>
      <c r="K14" s="349">
        <v>3.2060694558017537E-3</v>
      </c>
      <c r="L14" s="352">
        <v>2598135.4419313311</v>
      </c>
      <c r="M14" s="352">
        <v>495214.77470833575</v>
      </c>
      <c r="N14" s="349">
        <v>0.23548904265717732</v>
      </c>
      <c r="O14" s="348">
        <v>746936.49121142912</v>
      </c>
      <c r="P14" s="348">
        <v>140430.73065062892</v>
      </c>
      <c r="Q14" s="349">
        <v>0.23154063783463635</v>
      </c>
    </row>
    <row r="15" spans="1:17">
      <c r="A15" s="358" t="s">
        <v>101</v>
      </c>
      <c r="B15" s="160" t="s">
        <v>122</v>
      </c>
      <c r="C15" s="215" t="s">
        <v>154</v>
      </c>
      <c r="D15" s="343">
        <v>0</v>
      </c>
      <c r="E15" s="343">
        <v>0</v>
      </c>
      <c r="F15" s="354"/>
      <c r="G15" s="345">
        <v>0</v>
      </c>
      <c r="H15" s="345">
        <v>0</v>
      </c>
      <c r="I15" s="354"/>
      <c r="J15" s="354"/>
      <c r="K15" s="354"/>
      <c r="L15" s="347">
        <v>0</v>
      </c>
      <c r="M15" s="347">
        <v>0</v>
      </c>
      <c r="N15" s="354"/>
      <c r="O15" s="343">
        <v>0</v>
      </c>
      <c r="P15" s="343">
        <v>0</v>
      </c>
      <c r="Q15" s="354"/>
    </row>
    <row r="16" spans="1:17">
      <c r="A16" s="358"/>
      <c r="B16" s="160" t="s">
        <v>123</v>
      </c>
      <c r="C16" s="215" t="s">
        <v>154</v>
      </c>
      <c r="D16" s="348">
        <v>0</v>
      </c>
      <c r="E16" s="348">
        <v>-140664.99999999997</v>
      </c>
      <c r="F16" s="349">
        <v>-1</v>
      </c>
      <c r="G16" s="350">
        <v>0</v>
      </c>
      <c r="H16" s="350">
        <v>-7.8976017986902656E-3</v>
      </c>
      <c r="I16" s="353"/>
      <c r="J16" s="351">
        <v>-5.2545468311235934</v>
      </c>
      <c r="K16" s="349">
        <v>-1</v>
      </c>
      <c r="L16" s="352">
        <v>0</v>
      </c>
      <c r="M16" s="352">
        <v>-739130.83000000007</v>
      </c>
      <c r="N16" s="349">
        <v>-1</v>
      </c>
      <c r="O16" s="348">
        <v>0</v>
      </c>
      <c r="P16" s="348">
        <v>-56266</v>
      </c>
      <c r="Q16" s="349">
        <v>-1</v>
      </c>
    </row>
    <row r="17" spans="1:17">
      <c r="A17" s="358"/>
      <c r="B17" s="160" t="s">
        <v>124</v>
      </c>
      <c r="C17" s="215" t="s">
        <v>154</v>
      </c>
      <c r="D17" s="343">
        <v>0</v>
      </c>
      <c r="E17" s="343">
        <v>-99940</v>
      </c>
      <c r="F17" s="344">
        <v>-1</v>
      </c>
      <c r="G17" s="345">
        <v>0</v>
      </c>
      <c r="H17" s="345">
        <v>-5.8656270299134276E-3</v>
      </c>
      <c r="I17" s="354"/>
      <c r="J17" s="346">
        <v>-5.1154065439263556</v>
      </c>
      <c r="K17" s="344">
        <v>-1</v>
      </c>
      <c r="L17" s="347">
        <v>0</v>
      </c>
      <c r="M17" s="347">
        <v>-511233.73</v>
      </c>
      <c r="N17" s="344">
        <v>-1</v>
      </c>
      <c r="O17" s="343">
        <v>0</v>
      </c>
      <c r="P17" s="343">
        <v>-39976</v>
      </c>
      <c r="Q17" s="344">
        <v>-1</v>
      </c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5" zoomScaleNormal="85" workbookViewId="0">
      <selection activeCell="O11" sqref="O11"/>
    </sheetView>
  </sheetViews>
  <sheetFormatPr defaultRowHeight="14.5"/>
  <cols>
    <col min="1" max="1" width="31.1796875" bestFit="1" customWidth="1"/>
    <col min="2" max="2" width="31" bestFit="1" customWidth="1"/>
    <col min="3" max="3" width="17.1796875" bestFit="1" customWidth="1"/>
    <col min="4" max="4" width="13.54296875" bestFit="1" customWidth="1"/>
    <col min="5" max="5" width="11.542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56" t="s">
        <v>0</v>
      </c>
      <c r="B1" s="356" t="s">
        <v>1</v>
      </c>
      <c r="C1" s="356" t="s">
        <v>104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282</v>
      </c>
      <c r="B3" s="358" t="s">
        <v>122</v>
      </c>
      <c r="C3" s="160" t="s">
        <v>105</v>
      </c>
      <c r="D3" s="327">
        <v>250754236.55007389</v>
      </c>
      <c r="E3" s="327">
        <v>15717171.426767886</v>
      </c>
      <c r="F3" s="328">
        <v>6.6871033377319811E-2</v>
      </c>
      <c r="G3" s="337">
        <v>80.848340457315544</v>
      </c>
      <c r="H3" s="337">
        <v>-0.39482695067160023</v>
      </c>
      <c r="I3" s="338">
        <v>3.2665747130619702</v>
      </c>
      <c r="J3" s="338">
        <v>0.15473760641501677</v>
      </c>
      <c r="K3" s="328">
        <v>4.9725484050721615E-2</v>
      </c>
      <c r="L3" s="329">
        <v>819107448.30763102</v>
      </c>
      <c r="M3" s="329">
        <v>87710387.619530916</v>
      </c>
      <c r="N3" s="328">
        <v>0.11992171193170065</v>
      </c>
      <c r="O3" s="327">
        <v>274588540.88055813</v>
      </c>
      <c r="P3" s="327">
        <v>13048576.556509763</v>
      </c>
      <c r="Q3" s="328">
        <v>4.9891329572648253E-2</v>
      </c>
    </row>
    <row r="4" spans="1:17">
      <c r="A4" s="358"/>
      <c r="B4" s="358"/>
      <c r="C4" s="160" t="s">
        <v>13</v>
      </c>
      <c r="D4" s="327">
        <v>59399608.453664206</v>
      </c>
      <c r="E4" s="327">
        <v>5135957.440436855</v>
      </c>
      <c r="F4" s="332">
        <v>9.4648210073164998E-2</v>
      </c>
      <c r="G4" s="339">
        <v>19.151659542685668</v>
      </c>
      <c r="H4" s="339">
        <v>0.39482695067133733</v>
      </c>
      <c r="I4" s="340">
        <v>1.8836834691427624</v>
      </c>
      <c r="J4" s="340">
        <v>3.7725380677420262E-2</v>
      </c>
      <c r="K4" s="332">
        <v>2.043674821933995E-2</v>
      </c>
      <c r="L4" s="333">
        <v>111890060.51771995</v>
      </c>
      <c r="M4" s="333">
        <v>11721635.02019237</v>
      </c>
      <c r="N4" s="332">
        <v>0.11701925993118151</v>
      </c>
      <c r="O4" s="327">
        <v>43184312.439874269</v>
      </c>
      <c r="P4" s="327">
        <v>-740898.53476538509</v>
      </c>
      <c r="Q4" s="332">
        <v>-1.6867273220227557E-2</v>
      </c>
    </row>
    <row r="5" spans="1:17">
      <c r="A5" s="358"/>
      <c r="B5" s="358" t="s">
        <v>123</v>
      </c>
      <c r="C5" s="160" t="s">
        <v>105</v>
      </c>
      <c r="D5" s="327">
        <v>3541752732.8378663</v>
      </c>
      <c r="E5" s="327">
        <v>285632080.45900154</v>
      </c>
      <c r="F5" s="328">
        <v>8.7721589877304995E-2</v>
      </c>
      <c r="G5" s="337">
        <v>80.864949402643418</v>
      </c>
      <c r="H5" s="337">
        <v>-0.30926040276321487</v>
      </c>
      <c r="I5" s="338">
        <v>3.1601178115102728</v>
      </c>
      <c r="J5" s="338">
        <v>0.13039962329076316</v>
      </c>
      <c r="K5" s="328">
        <v>4.3040182350225713E-2</v>
      </c>
      <c r="L5" s="329">
        <v>11192355895.006126</v>
      </c>
      <c r="M5" s="329">
        <v>1327227931.4567051</v>
      </c>
      <c r="N5" s="328">
        <v>0.13453732545190172</v>
      </c>
      <c r="O5" s="327">
        <v>3917069058.6826792</v>
      </c>
      <c r="P5" s="327">
        <v>283686013.08639336</v>
      </c>
      <c r="Q5" s="328">
        <v>7.8077650918260605E-2</v>
      </c>
    </row>
    <row r="6" spans="1:17">
      <c r="A6" s="358"/>
      <c r="B6" s="358"/>
      <c r="C6" s="160" t="s">
        <v>13</v>
      </c>
      <c r="D6" s="327">
        <v>838083968.97305489</v>
      </c>
      <c r="E6" s="327">
        <v>82929783.956529617</v>
      </c>
      <c r="F6" s="332">
        <v>0.10981834650722996</v>
      </c>
      <c r="G6" s="339">
        <v>19.135050597354926</v>
      </c>
      <c r="H6" s="339">
        <v>0.30926040276300526</v>
      </c>
      <c r="I6" s="340">
        <v>1.8772814641979867</v>
      </c>
      <c r="J6" s="340">
        <v>0.10549877588809431</v>
      </c>
      <c r="K6" s="332">
        <v>5.9543857485553062E-2</v>
      </c>
      <c r="L6" s="333">
        <v>1573319500.3945966</v>
      </c>
      <c r="M6" s="333">
        <v>235350388.37755156</v>
      </c>
      <c r="N6" s="332">
        <v>0.17590121196650862</v>
      </c>
      <c r="O6" s="327">
        <v>619866480.21309137</v>
      </c>
      <c r="P6" s="327">
        <v>7096803.9501376152</v>
      </c>
      <c r="Q6" s="332">
        <v>1.1581519492639207E-2</v>
      </c>
    </row>
    <row r="7" spans="1:17">
      <c r="A7" s="358"/>
      <c r="B7" s="358" t="s">
        <v>124</v>
      </c>
      <c r="C7" s="160" t="s">
        <v>105</v>
      </c>
      <c r="D7" s="327">
        <v>3318398098.1059856</v>
      </c>
      <c r="E7" s="327">
        <v>267981778.63204241</v>
      </c>
      <c r="F7" s="328">
        <v>8.785088675314226E-2</v>
      </c>
      <c r="G7" s="337">
        <v>80.840099634076168</v>
      </c>
      <c r="H7" s="337">
        <v>-0.31181105407802079</v>
      </c>
      <c r="I7" s="338">
        <v>3.1630681048467069</v>
      </c>
      <c r="J7" s="338">
        <v>0.1342488972584821</v>
      </c>
      <c r="K7" s="328">
        <v>4.4323839772985735E-2</v>
      </c>
      <c r="L7" s="329">
        <v>10496319183.303017</v>
      </c>
      <c r="M7" s="329">
        <v>1257159643.7397594</v>
      </c>
      <c r="N7" s="328">
        <v>0.13606861515448909</v>
      </c>
      <c r="O7" s="327">
        <v>3669982054.9010501</v>
      </c>
      <c r="P7" s="327">
        <v>261587080.18649673</v>
      </c>
      <c r="Q7" s="328">
        <v>7.6747877557355029E-2</v>
      </c>
    </row>
    <row r="8" spans="1:17">
      <c r="A8" s="358"/>
      <c r="B8" s="358"/>
      <c r="C8" s="160" t="s">
        <v>13</v>
      </c>
      <c r="D8" s="327">
        <v>786493055.08001804</v>
      </c>
      <c r="E8" s="327">
        <v>78012888.190417409</v>
      </c>
      <c r="F8" s="332">
        <v>0.1101130163359588</v>
      </c>
      <c r="G8" s="339">
        <v>19.159900365922564</v>
      </c>
      <c r="H8" s="339">
        <v>0.31181105407787513</v>
      </c>
      <c r="I8" s="340">
        <v>1.8793285663318187</v>
      </c>
      <c r="J8" s="340">
        <v>0.10473597046989491</v>
      </c>
      <c r="K8" s="332">
        <v>5.901972695824554E-2</v>
      </c>
      <c r="L8" s="333">
        <v>1478078865.6334624</v>
      </c>
      <c r="M8" s="333">
        <v>220815207.15615702</v>
      </c>
      <c r="N8" s="332">
        <v>0.17563158345290142</v>
      </c>
      <c r="O8" s="327">
        <v>578840694.57601619</v>
      </c>
      <c r="P8" s="327">
        <v>5951422.1121871471</v>
      </c>
      <c r="Q8" s="332">
        <v>1.0388433504072826E-2</v>
      </c>
    </row>
    <row r="9" spans="1:17">
      <c r="A9" s="358" t="s">
        <v>283</v>
      </c>
      <c r="B9" s="358" t="s">
        <v>122</v>
      </c>
      <c r="C9" s="160" t="s">
        <v>105</v>
      </c>
      <c r="D9" s="327">
        <v>249813306.62719542</v>
      </c>
      <c r="E9" s="327">
        <v>15504173.917971402</v>
      </c>
      <c r="F9" s="328">
        <v>6.6169737981199281E-2</v>
      </c>
      <c r="G9" s="337">
        <v>80.799555807802662</v>
      </c>
      <c r="H9" s="337">
        <v>-0.40613653920784998</v>
      </c>
      <c r="I9" s="338">
        <v>3.2546598632719856</v>
      </c>
      <c r="J9" s="338">
        <v>0.15159307052259008</v>
      </c>
      <c r="K9" s="328">
        <v>4.8852661140521177E-2</v>
      </c>
      <c r="L9" s="329">
        <v>813057342.39079046</v>
      </c>
      <c r="M9" s="329">
        <v>85980453.442886233</v>
      </c>
      <c r="N9" s="328">
        <v>0.1182549669090731</v>
      </c>
      <c r="O9" s="327">
        <v>272543865.51092613</v>
      </c>
      <c r="P9" s="327">
        <v>12696984.112029672</v>
      </c>
      <c r="Q9" s="328">
        <v>4.8863330757232613E-2</v>
      </c>
    </row>
    <row r="10" spans="1:17">
      <c r="A10" s="358"/>
      <c r="B10" s="358"/>
      <c r="C10" s="160" t="s">
        <v>13</v>
      </c>
      <c r="D10" s="327">
        <v>59363277.488474295</v>
      </c>
      <c r="E10" s="327">
        <v>5134592.2969886065</v>
      </c>
      <c r="F10" s="332">
        <v>9.4684063957257369E-2</v>
      </c>
      <c r="G10" s="339">
        <v>19.200444192198567</v>
      </c>
      <c r="H10" s="339">
        <v>0.40613653920748405</v>
      </c>
      <c r="I10" s="340">
        <v>1.8801849614117896</v>
      </c>
      <c r="J10" s="340">
        <v>3.7504167982703729E-2</v>
      </c>
      <c r="K10" s="332">
        <v>2.0353046559361692E-2</v>
      </c>
      <c r="L10" s="333">
        <v>111613941.5939444</v>
      </c>
      <c r="M10" s="333">
        <v>11687784.938681439</v>
      </c>
      <c r="N10" s="332">
        <v>0.11696421967877077</v>
      </c>
      <c r="O10" s="327">
        <v>43106606.733911134</v>
      </c>
      <c r="P10" s="327">
        <v>-739771.45208679885</v>
      </c>
      <c r="Q10" s="332">
        <v>-1.6871894160759675E-2</v>
      </c>
    </row>
    <row r="11" spans="1:17">
      <c r="A11" s="358"/>
      <c r="B11" s="358" t="s">
        <v>123</v>
      </c>
      <c r="C11" s="160" t="s">
        <v>105</v>
      </c>
      <c r="D11" s="327">
        <v>3529516308.5830207</v>
      </c>
      <c r="E11" s="327">
        <v>283453489.25959206</v>
      </c>
      <c r="F11" s="328">
        <v>8.7322243911062636E-2</v>
      </c>
      <c r="G11" s="337">
        <v>80.820049088549865</v>
      </c>
      <c r="H11" s="337">
        <v>-0.31729631058342989</v>
      </c>
      <c r="I11" s="338">
        <v>3.1492566805896827</v>
      </c>
      <c r="J11" s="338">
        <v>0.1284404615192094</v>
      </c>
      <c r="K11" s="328">
        <v>4.2518462628862427E-2</v>
      </c>
      <c r="L11" s="329">
        <v>11115352814.055313</v>
      </c>
      <c r="M11" s="329">
        <v>1309593601.3214722</v>
      </c>
      <c r="N11" s="328">
        <v>0.13355351410432584</v>
      </c>
      <c r="O11" s="327">
        <v>3889731764.7119904</v>
      </c>
      <c r="P11" s="327">
        <v>279787306.74650812</v>
      </c>
      <c r="Q11" s="328">
        <v>7.7504601526249689E-2</v>
      </c>
    </row>
    <row r="12" spans="1:17">
      <c r="A12" s="358"/>
      <c r="B12" s="358"/>
      <c r="C12" s="160" t="s">
        <v>13</v>
      </c>
      <c r="D12" s="327">
        <v>837613318.76462162</v>
      </c>
      <c r="E12" s="327">
        <v>82974853.919524908</v>
      </c>
      <c r="F12" s="332">
        <v>0.10995312031511276</v>
      </c>
      <c r="G12" s="339">
        <v>19.179950911448678</v>
      </c>
      <c r="H12" s="339">
        <v>0.31729631058354357</v>
      </c>
      <c r="I12" s="340">
        <v>1.8741142344824395</v>
      </c>
      <c r="J12" s="340">
        <v>0.10560231009023724</v>
      </c>
      <c r="K12" s="332">
        <v>5.9712523638499285E-2</v>
      </c>
      <c r="L12" s="333">
        <v>1569783043.6888545</v>
      </c>
      <c r="M12" s="333">
        <v>235195920.00527525</v>
      </c>
      <c r="N12" s="332">
        <v>0.17623122224955504</v>
      </c>
      <c r="O12" s="327">
        <v>618833949.19149184</v>
      </c>
      <c r="P12" s="327">
        <v>7242465.9677058458</v>
      </c>
      <c r="Q12" s="332">
        <v>1.1841999384180063E-2</v>
      </c>
    </row>
    <row r="13" spans="1:17">
      <c r="A13" s="358"/>
      <c r="B13" s="358" t="s">
        <v>124</v>
      </c>
      <c r="C13" s="160" t="s">
        <v>105</v>
      </c>
      <c r="D13" s="327">
        <v>3306870383.0539031</v>
      </c>
      <c r="E13" s="327">
        <v>265820915.88017464</v>
      </c>
      <c r="F13" s="328">
        <v>8.7410914800811063E-2</v>
      </c>
      <c r="G13" s="337">
        <v>80.794828154830569</v>
      </c>
      <c r="H13" s="337">
        <v>-0.32043674410618905</v>
      </c>
      <c r="I13" s="338">
        <v>3.1520721736057924</v>
      </c>
      <c r="J13" s="338">
        <v>0.13212796770564106</v>
      </c>
      <c r="K13" s="328">
        <v>4.3751790992528558E-2</v>
      </c>
      <c r="L13" s="329">
        <v>10423494116.145336</v>
      </c>
      <c r="M13" s="329">
        <v>1239694397.8982925</v>
      </c>
      <c r="N13" s="328">
        <v>0.13498708986817048</v>
      </c>
      <c r="O13" s="327">
        <v>3644281287.0714483</v>
      </c>
      <c r="P13" s="327">
        <v>257705141.50520849</v>
      </c>
      <c r="Q13" s="328">
        <v>7.609607179292284E-2</v>
      </c>
    </row>
    <row r="14" spans="1:17">
      <c r="A14" s="358"/>
      <c r="B14" s="358"/>
      <c r="C14" s="160" t="s">
        <v>13</v>
      </c>
      <c r="D14" s="327">
        <v>786052961.88689482</v>
      </c>
      <c r="E14" s="327">
        <v>78055352.702551126</v>
      </c>
      <c r="F14" s="332">
        <v>0.11024804560071275</v>
      </c>
      <c r="G14" s="339">
        <v>19.205171845168156</v>
      </c>
      <c r="H14" s="339">
        <v>0.32043674410604694</v>
      </c>
      <c r="I14" s="340">
        <v>1.8761564457182911</v>
      </c>
      <c r="J14" s="340">
        <v>0.10482203546644975</v>
      </c>
      <c r="K14" s="332">
        <v>5.9176875275373082E-2</v>
      </c>
      <c r="L14" s="333">
        <v>1474758331.1200519</v>
      </c>
      <c r="M14" s="333">
        <v>220657803.59578872</v>
      </c>
      <c r="N14" s="332">
        <v>0.17594905571995276</v>
      </c>
      <c r="O14" s="327">
        <v>577879616.81525266</v>
      </c>
      <c r="P14" s="327">
        <v>6089617.2316970825</v>
      </c>
      <c r="Q14" s="332">
        <v>1.0650093978789861E-2</v>
      </c>
    </row>
    <row r="15" spans="1:17">
      <c r="A15" s="358" t="s">
        <v>58</v>
      </c>
      <c r="B15" s="358" t="s">
        <v>122</v>
      </c>
      <c r="C15" s="160" t="s">
        <v>105</v>
      </c>
      <c r="D15" s="327">
        <v>138700760.8913908</v>
      </c>
      <c r="E15" s="327">
        <v>6358788.7890142798</v>
      </c>
      <c r="F15" s="328">
        <v>4.8048164070694642E-2</v>
      </c>
      <c r="G15" s="337">
        <v>82.822361592413571</v>
      </c>
      <c r="H15" s="337">
        <v>-0.44612964068147676</v>
      </c>
      <c r="I15" s="338">
        <v>3.5388867493787499</v>
      </c>
      <c r="J15" s="338">
        <v>0.14041019406620592</v>
      </c>
      <c r="K15" s="328">
        <v>4.1315628276650848E-2</v>
      </c>
      <c r="L15" s="329">
        <v>490846284.84729326</v>
      </c>
      <c r="M15" s="329">
        <v>41085195.373539925</v>
      </c>
      <c r="N15" s="328">
        <v>9.1348932433465951E-2</v>
      </c>
      <c r="O15" s="327">
        <v>182433423.60790989</v>
      </c>
      <c r="P15" s="327">
        <v>6188878.5054053366</v>
      </c>
      <c r="Q15" s="328">
        <v>3.511529109627682E-2</v>
      </c>
    </row>
    <row r="16" spans="1:17">
      <c r="A16" s="358"/>
      <c r="B16" s="358"/>
      <c r="C16" s="160" t="s">
        <v>13</v>
      </c>
      <c r="D16" s="327">
        <v>28767007.745740235</v>
      </c>
      <c r="E16" s="327">
        <v>2174945.9265585653</v>
      </c>
      <c r="F16" s="332">
        <v>8.1789292659876042E-2</v>
      </c>
      <c r="G16" s="339">
        <v>17.177638407586741</v>
      </c>
      <c r="H16" s="339">
        <v>0.44612964068143413</v>
      </c>
      <c r="I16" s="340">
        <v>1.9757652227974751</v>
      </c>
      <c r="J16" s="340">
        <v>4.4099165895070236E-2</v>
      </c>
      <c r="K16" s="332">
        <v>2.2829601285114E-2</v>
      </c>
      <c r="L16" s="333">
        <v>56836853.467979148</v>
      </c>
      <c r="M16" s="333">
        <v>5469870.2688155025</v>
      </c>
      <c r="N16" s="332">
        <v>0.10648611088580656</v>
      </c>
      <c r="O16" s="327">
        <v>27096626.478290893</v>
      </c>
      <c r="P16" s="327">
        <v>-1983604.1968219206</v>
      </c>
      <c r="Q16" s="332">
        <v>-6.8211432673383546E-2</v>
      </c>
    </row>
    <row r="17" spans="1:17">
      <c r="A17" s="358"/>
      <c r="B17" s="358" t="s">
        <v>123</v>
      </c>
      <c r="C17" s="160" t="s">
        <v>105</v>
      </c>
      <c r="D17" s="327">
        <v>1969601385.7517614</v>
      </c>
      <c r="E17" s="327">
        <v>119630488.24801707</v>
      </c>
      <c r="F17" s="328">
        <v>6.4666146050967779E-2</v>
      </c>
      <c r="G17" s="337">
        <v>82.869059619251104</v>
      </c>
      <c r="H17" s="337">
        <v>-0.47831925857958879</v>
      </c>
      <c r="I17" s="338">
        <v>3.4442955815840612</v>
      </c>
      <c r="J17" s="338">
        <v>0.13761670402644333</v>
      </c>
      <c r="K17" s="328">
        <v>4.1617801160084192E-2</v>
      </c>
      <c r="L17" s="329">
        <v>6783889350.4266357</v>
      </c>
      <c r="M17" s="329">
        <v>666629659.55469513</v>
      </c>
      <c r="N17" s="328">
        <v>0.10897521001919001</v>
      </c>
      <c r="O17" s="327">
        <v>2626052990.9359264</v>
      </c>
      <c r="P17" s="327">
        <v>154821714.24242878</v>
      </c>
      <c r="Q17" s="328">
        <v>6.2649625594565925E-2</v>
      </c>
    </row>
    <row r="18" spans="1:17">
      <c r="A18" s="358"/>
      <c r="B18" s="358"/>
      <c r="C18" s="160" t="s">
        <v>13</v>
      </c>
      <c r="D18" s="327">
        <v>407161901.77828813</v>
      </c>
      <c r="E18" s="327">
        <v>37541826.642795503</v>
      </c>
      <c r="F18" s="332">
        <v>0.10156868949564954</v>
      </c>
      <c r="G18" s="339">
        <v>17.130940380748282</v>
      </c>
      <c r="H18" s="339">
        <v>0.4783192585785514</v>
      </c>
      <c r="I18" s="340">
        <v>1.959638031947978</v>
      </c>
      <c r="J18" s="340">
        <v>6.9824558300167539E-2</v>
      </c>
      <c r="K18" s="332">
        <v>3.6947857168881729E-2</v>
      </c>
      <c r="L18" s="333">
        <v>797889947.88500047</v>
      </c>
      <c r="M18" s="333">
        <v>99376949.763230443</v>
      </c>
      <c r="N18" s="332">
        <v>0.14226929209684699</v>
      </c>
      <c r="O18" s="327">
        <v>392958112.11840361</v>
      </c>
      <c r="P18" s="327">
        <v>-10262924.252986193</v>
      </c>
      <c r="Q18" s="332">
        <v>-2.5452353243627518E-2</v>
      </c>
    </row>
    <row r="19" spans="1:17">
      <c r="A19" s="358"/>
      <c r="B19" s="358" t="s">
        <v>124</v>
      </c>
      <c r="C19" s="160" t="s">
        <v>105</v>
      </c>
      <c r="D19" s="327">
        <v>1844196281.9342999</v>
      </c>
      <c r="E19" s="327">
        <v>111630984.92856383</v>
      </c>
      <c r="F19" s="328">
        <v>6.443104056250426E-2</v>
      </c>
      <c r="G19" s="337">
        <v>82.834017704305182</v>
      </c>
      <c r="H19" s="337">
        <v>-0.49911654374588466</v>
      </c>
      <c r="I19" s="338">
        <v>3.4468702291692517</v>
      </c>
      <c r="J19" s="338">
        <v>0.14210543264778375</v>
      </c>
      <c r="K19" s="328">
        <v>4.3000165336232458E-2</v>
      </c>
      <c r="L19" s="329">
        <v>6356705260.9439621</v>
      </c>
      <c r="M19" s="329">
        <v>630984459.72464371</v>
      </c>
      <c r="N19" s="328">
        <v>0.11020175129570982</v>
      </c>
      <c r="O19" s="327">
        <v>2459238065.2703171</v>
      </c>
      <c r="P19" s="327">
        <v>140729702.47471189</v>
      </c>
      <c r="Q19" s="328">
        <v>6.0698380360820953E-2</v>
      </c>
    </row>
    <row r="20" spans="1:17">
      <c r="A20" s="358"/>
      <c r="B20" s="358"/>
      <c r="C20" s="160" t="s">
        <v>13</v>
      </c>
      <c r="D20" s="327">
        <v>382179225.42979425</v>
      </c>
      <c r="E20" s="327">
        <v>35661199.049953699</v>
      </c>
      <c r="F20" s="332">
        <v>0.10291296941320791</v>
      </c>
      <c r="G20" s="339">
        <v>17.165982295694175</v>
      </c>
      <c r="H20" s="339">
        <v>0.4991165437447691</v>
      </c>
      <c r="I20" s="340">
        <v>1.9614502642095897</v>
      </c>
      <c r="J20" s="340">
        <v>7.0352857996401452E-2</v>
      </c>
      <c r="K20" s="332">
        <v>3.7202133409552356E-2</v>
      </c>
      <c r="L20" s="333">
        <v>749625542.69468629</v>
      </c>
      <c r="M20" s="333">
        <v>94326201.801656723</v>
      </c>
      <c r="N20" s="332">
        <v>0.1439436848404437</v>
      </c>
      <c r="O20" s="327">
        <v>366067190.82174492</v>
      </c>
      <c r="P20" s="327">
        <v>-10430021.267652929</v>
      </c>
      <c r="Q20" s="332">
        <v>-2.7702784861993505E-2</v>
      </c>
    </row>
    <row r="21" spans="1:17">
      <c r="A21" s="358" t="s">
        <v>59</v>
      </c>
      <c r="B21" s="358" t="s">
        <v>122</v>
      </c>
      <c r="C21" s="160" t="s">
        <v>105</v>
      </c>
      <c r="D21" s="327">
        <v>940929.92287848378</v>
      </c>
      <c r="E21" s="327">
        <v>212997.50879630295</v>
      </c>
      <c r="F21" s="328">
        <v>0.29260616051129212</v>
      </c>
      <c r="G21" s="337">
        <v>96.282367826907389</v>
      </c>
      <c r="H21" s="337">
        <v>0.86565562333579749</v>
      </c>
      <c r="I21" s="338">
        <v>6.4299218993184182</v>
      </c>
      <c r="J21" s="338">
        <v>0.49506907971612435</v>
      </c>
      <c r="K21" s="328">
        <v>8.3417246352083904E-2</v>
      </c>
      <c r="L21" s="329">
        <v>6050105.916840353</v>
      </c>
      <c r="M21" s="329">
        <v>1729934.1766448179</v>
      </c>
      <c r="N21" s="328">
        <v>0.40043180703888392</v>
      </c>
      <c r="O21" s="327">
        <v>2044675.3696320057</v>
      </c>
      <c r="P21" s="327">
        <v>351592.4444801379</v>
      </c>
      <c r="Q21" s="328">
        <v>0.20766404247364342</v>
      </c>
    </row>
    <row r="22" spans="1:17">
      <c r="A22" s="358"/>
      <c r="B22" s="358"/>
      <c r="C22" s="160" t="s">
        <v>13</v>
      </c>
      <c r="D22" s="327">
        <v>36330.965189880066</v>
      </c>
      <c r="E22" s="327">
        <v>1365.1434481968536</v>
      </c>
      <c r="F22" s="332">
        <v>3.9042224097637843E-2</v>
      </c>
      <c r="G22" s="339">
        <v>3.7176321730926114</v>
      </c>
      <c r="H22" s="339">
        <v>-0.86565562333585611</v>
      </c>
      <c r="I22" s="340">
        <v>7.6000987678809242</v>
      </c>
      <c r="J22" s="340">
        <v>0.67136578816070624</v>
      </c>
      <c r="K22" s="332">
        <v>9.6895895703548382E-2</v>
      </c>
      <c r="L22" s="333">
        <v>276118.92377553222</v>
      </c>
      <c r="M22" s="333">
        <v>33850.081510913529</v>
      </c>
      <c r="N22" s="332">
        <v>0.13972115107538549</v>
      </c>
      <c r="O22" s="327">
        <v>77705.705963134766</v>
      </c>
      <c r="P22" s="327">
        <v>-1127.0826785910613</v>
      </c>
      <c r="Q22" s="332">
        <v>-1.4297130648433026E-2</v>
      </c>
    </row>
    <row r="23" spans="1:17">
      <c r="A23" s="358"/>
      <c r="B23" s="358" t="s">
        <v>123</v>
      </c>
      <c r="C23" s="160" t="s">
        <v>105</v>
      </c>
      <c r="D23" s="327">
        <v>12236424.254853312</v>
      </c>
      <c r="E23" s="327">
        <v>2178591.1994154658</v>
      </c>
      <c r="F23" s="328">
        <v>0.21660641883865764</v>
      </c>
      <c r="G23" s="337">
        <v>96.296156052337437</v>
      </c>
      <c r="H23" s="337">
        <v>1.1736098312438656</v>
      </c>
      <c r="I23" s="338">
        <v>6.2929397793876021</v>
      </c>
      <c r="J23" s="338">
        <v>0.39020203375713525</v>
      </c>
      <c r="K23" s="328">
        <v>6.61052634510121E-2</v>
      </c>
      <c r="L23" s="329">
        <v>77003080.9508297</v>
      </c>
      <c r="M23" s="329">
        <v>17634330.135246918</v>
      </c>
      <c r="N23" s="328">
        <v>0.2970305066721794</v>
      </c>
      <c r="O23" s="327">
        <v>27337293.970688801</v>
      </c>
      <c r="P23" s="327">
        <v>3898706.3398838267</v>
      </c>
      <c r="Q23" s="328">
        <v>0.16633708486597618</v>
      </c>
    </row>
    <row r="24" spans="1:17">
      <c r="A24" s="358"/>
      <c r="B24" s="358"/>
      <c r="C24" s="160" t="s">
        <v>13</v>
      </c>
      <c r="D24" s="327">
        <v>470650.20843341452</v>
      </c>
      <c r="E24" s="327">
        <v>-45069.962995057635</v>
      </c>
      <c r="F24" s="332">
        <v>-8.739228266022675E-2</v>
      </c>
      <c r="G24" s="339">
        <v>3.7038439476625138</v>
      </c>
      <c r="H24" s="339">
        <v>-1.1736098312438985</v>
      </c>
      <c r="I24" s="340">
        <v>7.5139809615996889</v>
      </c>
      <c r="J24" s="340">
        <v>0.95618368929586328</v>
      </c>
      <c r="K24" s="332">
        <v>0.14580866861106023</v>
      </c>
      <c r="L24" s="333">
        <v>3536456.705741602</v>
      </c>
      <c r="M24" s="333">
        <v>154468.37227590615</v>
      </c>
      <c r="N24" s="332">
        <v>4.5673833569264424E-2</v>
      </c>
      <c r="O24" s="327">
        <v>1032531.0215995566</v>
      </c>
      <c r="P24" s="327">
        <v>-145662.01756812469</v>
      </c>
      <c r="Q24" s="332">
        <v>-0.12363170781506712</v>
      </c>
    </row>
    <row r="25" spans="1:17">
      <c r="A25" s="358"/>
      <c r="B25" s="358" t="s">
        <v>124</v>
      </c>
      <c r="C25" s="160" t="s">
        <v>105</v>
      </c>
      <c r="D25" s="327">
        <v>11527715.052087082</v>
      </c>
      <c r="E25" s="327">
        <v>2160862.7518699821</v>
      </c>
      <c r="F25" s="328">
        <v>0.23069251896070775</v>
      </c>
      <c r="G25" s="337">
        <v>96.322691807002613</v>
      </c>
      <c r="H25" s="337">
        <v>1.2220482658045739</v>
      </c>
      <c r="I25" s="338">
        <v>6.3173895979063381</v>
      </c>
      <c r="J25" s="338">
        <v>0.4072055209215355</v>
      </c>
      <c r="K25" s="328">
        <v>6.8898957395804067E-2</v>
      </c>
      <c r="L25" s="329">
        <v>72825067.157683253</v>
      </c>
      <c r="M25" s="329">
        <v>17465245.84147168</v>
      </c>
      <c r="N25" s="328">
        <v>0.3154859503919164</v>
      </c>
      <c r="O25" s="327">
        <v>25700767.82960001</v>
      </c>
      <c r="P25" s="327">
        <v>3881938.6812860593</v>
      </c>
      <c r="Q25" s="328">
        <v>0.1779169108891453</v>
      </c>
    </row>
    <row r="26" spans="1:17">
      <c r="A26" s="358"/>
      <c r="B26" s="358"/>
      <c r="C26" s="160" t="s">
        <v>13</v>
      </c>
      <c r="D26" s="327">
        <v>440093.19312332699</v>
      </c>
      <c r="E26" s="327">
        <v>-42464.512133749959</v>
      </c>
      <c r="F26" s="332">
        <v>-8.799882723067802E-2</v>
      </c>
      <c r="G26" s="339">
        <v>3.6773081929972813</v>
      </c>
      <c r="H26" s="339">
        <v>-1.2220482658045864</v>
      </c>
      <c r="I26" s="340">
        <v>7.5450712833010067</v>
      </c>
      <c r="J26" s="340">
        <v>0.99014340922023791</v>
      </c>
      <c r="K26" s="332">
        <v>0.15105328818878741</v>
      </c>
      <c r="L26" s="333">
        <v>3320534.5134110586</v>
      </c>
      <c r="M26" s="333">
        <v>157403.56036899285</v>
      </c>
      <c r="N26" s="332">
        <v>4.9761948748158445E-2</v>
      </c>
      <c r="O26" s="327">
        <v>961077.76076330245</v>
      </c>
      <c r="P26" s="327">
        <v>-138195.11951019778</v>
      </c>
      <c r="Q26" s="332">
        <v>-0.12571502671458126</v>
      </c>
    </row>
    <row r="27" spans="1:17">
      <c r="A27" s="358" t="s">
        <v>101</v>
      </c>
      <c r="B27" s="358" t="s">
        <v>122</v>
      </c>
      <c r="C27" s="160" t="s">
        <v>105</v>
      </c>
      <c r="D27" s="327">
        <v>111112545.73580466</v>
      </c>
      <c r="E27" s="327">
        <v>9145385.1289573163</v>
      </c>
      <c r="F27" s="328">
        <v>8.9689514492013636E-2</v>
      </c>
      <c r="G27" s="337">
        <v>78.40905688230464</v>
      </c>
      <c r="H27" s="337">
        <v>-0.26701064922154671</v>
      </c>
      <c r="I27" s="338">
        <v>2.8998620759677984</v>
      </c>
      <c r="J27" s="338">
        <v>0.1802041211543659</v>
      </c>
      <c r="K27" s="328">
        <v>6.6259847432442232E-2</v>
      </c>
      <c r="L27" s="329">
        <v>322211057.54349744</v>
      </c>
      <c r="M27" s="329">
        <v>44895258.069346189</v>
      </c>
      <c r="N27" s="328">
        <v>0.16189217547098647</v>
      </c>
      <c r="O27" s="327">
        <v>90110441.903016239</v>
      </c>
      <c r="P27" s="327">
        <v>6508105.6066242605</v>
      </c>
      <c r="Q27" s="328">
        <v>7.784597769554355E-2</v>
      </c>
    </row>
    <row r="28" spans="1:17">
      <c r="A28" s="358"/>
      <c r="B28" s="358"/>
      <c r="C28" s="160" t="s">
        <v>13</v>
      </c>
      <c r="D28" s="327">
        <v>30596269.742734063</v>
      </c>
      <c r="E28" s="327">
        <v>2959646.3704300672</v>
      </c>
      <c r="F28" s="332">
        <v>0.10709146086913326</v>
      </c>
      <c r="G28" s="339">
        <v>21.590943117697964</v>
      </c>
      <c r="H28" s="339">
        <v>0.26701064922113105</v>
      </c>
      <c r="I28" s="340">
        <v>1.7903191659164144</v>
      </c>
      <c r="J28" s="340">
        <v>3.3260324033333344E-2</v>
      </c>
      <c r="K28" s="332">
        <v>1.8929544782739022E-2</v>
      </c>
      <c r="L28" s="333">
        <v>54777088.125965275</v>
      </c>
      <c r="M28" s="333">
        <v>6217914.6698659286</v>
      </c>
      <c r="N28" s="332">
        <v>0.12804819825624356</v>
      </c>
      <c r="O28" s="327">
        <v>16009980.255620241</v>
      </c>
      <c r="P28" s="327">
        <v>1243832.7447351273</v>
      </c>
      <c r="Q28" s="332">
        <v>8.4235427271616717E-2</v>
      </c>
    </row>
    <row r="29" spans="1:17">
      <c r="A29" s="358"/>
      <c r="B29" s="358" t="s">
        <v>123</v>
      </c>
      <c r="C29" s="160" t="s">
        <v>105</v>
      </c>
      <c r="D29" s="327">
        <v>1559914922.831249</v>
      </c>
      <c r="E29" s="327">
        <v>163823001.01156616</v>
      </c>
      <c r="F29" s="328">
        <v>0.11734399322219222</v>
      </c>
      <c r="G29" s="337">
        <v>78.373256803276192</v>
      </c>
      <c r="H29" s="337">
        <v>-9.9804831851315612E-3</v>
      </c>
      <c r="I29" s="338">
        <v>2.7767305769259756</v>
      </c>
      <c r="J29" s="338">
        <v>0.13471291017072407</v>
      </c>
      <c r="K29" s="328">
        <v>5.098864851126049E-2</v>
      </c>
      <c r="L29" s="329">
        <v>4331463463.6286526</v>
      </c>
      <c r="M29" s="329">
        <v>642963941.7667594</v>
      </c>
      <c r="N29" s="328">
        <v>0.17431585335876684</v>
      </c>
      <c r="O29" s="327">
        <v>1263678773.7760639</v>
      </c>
      <c r="P29" s="327">
        <v>124965592.5040803</v>
      </c>
      <c r="Q29" s="328">
        <v>0.10974281720748084</v>
      </c>
    </row>
    <row r="30" spans="1:17">
      <c r="A30" s="358"/>
      <c r="B30" s="358"/>
      <c r="C30" s="160" t="s">
        <v>13</v>
      </c>
      <c r="D30" s="327">
        <v>430451416.98633361</v>
      </c>
      <c r="E30" s="327">
        <v>45433027.276728928</v>
      </c>
      <c r="F30" s="332">
        <v>0.1180022266235029</v>
      </c>
      <c r="G30" s="339">
        <v>21.626743196720852</v>
      </c>
      <c r="H30" s="339">
        <v>9.9804831858278931E-3</v>
      </c>
      <c r="I30" s="340">
        <v>1.7932176904144357</v>
      </c>
      <c r="J30" s="340">
        <v>0.14115601605763439</v>
      </c>
      <c r="K30" s="332">
        <v>8.5442340469880335E-2</v>
      </c>
      <c r="L30" s="333">
        <v>771893095.80385435</v>
      </c>
      <c r="M30" s="333">
        <v>135818970.2420454</v>
      </c>
      <c r="N30" s="332">
        <v>0.21352695351675255</v>
      </c>
      <c r="O30" s="327">
        <v>225875837.07308772</v>
      </c>
      <c r="P30" s="327">
        <v>17505390.220691383</v>
      </c>
      <c r="Q30" s="332">
        <v>8.4010906945415825E-2</v>
      </c>
    </row>
    <row r="31" spans="1:17">
      <c r="A31" s="358"/>
      <c r="B31" s="358" t="s">
        <v>124</v>
      </c>
      <c r="C31" s="160" t="s">
        <v>105</v>
      </c>
      <c r="D31" s="327">
        <v>1462674101.1195991</v>
      </c>
      <c r="E31" s="327">
        <v>154189930.95160818</v>
      </c>
      <c r="F31" s="328">
        <v>0.11783859099480919</v>
      </c>
      <c r="G31" s="337">
        <v>78.362529567874873</v>
      </c>
      <c r="H31" s="337">
        <v>8.4833893945557293E-3</v>
      </c>
      <c r="I31" s="338">
        <v>2.7803793422529748</v>
      </c>
      <c r="J31" s="338">
        <v>0.1375663867215704</v>
      </c>
      <c r="K31" s="328">
        <v>5.2053016628983942E-2</v>
      </c>
      <c r="L31" s="329">
        <v>4066788855.2013721</v>
      </c>
      <c r="M31" s="329">
        <v>608709938.17364693</v>
      </c>
      <c r="N31" s="328">
        <v>0.17602546176038197</v>
      </c>
      <c r="O31" s="327">
        <v>1185043221.8011343</v>
      </c>
      <c r="P31" s="327">
        <v>116975439.03050017</v>
      </c>
      <c r="Q31" s="328">
        <v>0.10952061368901009</v>
      </c>
    </row>
    <row r="32" spans="1:17">
      <c r="A32" s="358"/>
      <c r="B32" s="358"/>
      <c r="C32" s="160" t="s">
        <v>13</v>
      </c>
      <c r="D32" s="327">
        <v>403873736.45710045</v>
      </c>
      <c r="E32" s="327">
        <v>42394153.652597368</v>
      </c>
      <c r="F32" s="332">
        <v>0.11727952467933757</v>
      </c>
      <c r="G32" s="339">
        <v>21.637470432123155</v>
      </c>
      <c r="H32" s="339">
        <v>-8.4833893934721516E-3</v>
      </c>
      <c r="I32" s="340">
        <v>1.7954442761899896</v>
      </c>
      <c r="J32" s="340">
        <v>0.13891589916383706</v>
      </c>
      <c r="K32" s="332">
        <v>8.3859655584785628E-2</v>
      </c>
      <c r="L32" s="333">
        <v>725132788.42536533</v>
      </c>
      <c r="M32" s="333">
        <v>126331601.79413116</v>
      </c>
      <c r="N32" s="332">
        <v>0.21097420081087989</v>
      </c>
      <c r="O32" s="327">
        <v>211812425.99350792</v>
      </c>
      <c r="P32" s="327">
        <v>16519638.49935016</v>
      </c>
      <c r="Q32" s="332">
        <v>8.4589086526528023E-2</v>
      </c>
    </row>
    <row r="38" spans="18:18">
      <c r="R38" s="220"/>
    </row>
  </sheetData>
  <mergeCells count="28">
    <mergeCell ref="A27:A32"/>
    <mergeCell ref="B27:B28"/>
    <mergeCell ref="B29:B30"/>
    <mergeCell ref="B31:B32"/>
    <mergeCell ref="A21:A26"/>
    <mergeCell ref="B21:B22"/>
    <mergeCell ref="B23:B24"/>
    <mergeCell ref="B25:B26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86"/>
  <sheetViews>
    <sheetView zoomScale="85" zoomScaleNormal="85" workbookViewId="0">
      <selection activeCell="O11" sqref="O11"/>
    </sheetView>
  </sheetViews>
  <sheetFormatPr defaultColWidth="9.1796875" defaultRowHeight="14.5"/>
  <cols>
    <col min="1" max="1" width="23" style="214" customWidth="1"/>
    <col min="2" max="2" width="12.453125" customWidth="1"/>
    <col min="3" max="3" width="16.81640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81640625" bestFit="1" customWidth="1"/>
    <col min="16" max="16" width="15.453125" bestFit="1" customWidth="1"/>
    <col min="17" max="17" width="9.1796875" bestFit="1" customWidth="1"/>
  </cols>
  <sheetData>
    <row r="1" spans="1:17">
      <c r="A1" s="356" t="s">
        <v>0</v>
      </c>
      <c r="B1" s="356" t="s">
        <v>1</v>
      </c>
      <c r="C1" s="356" t="s">
        <v>106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61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60" t="s">
        <v>282</v>
      </c>
      <c r="B3" s="358" t="s">
        <v>122</v>
      </c>
      <c r="C3" s="160" t="s">
        <v>126</v>
      </c>
      <c r="D3" s="327">
        <v>147419990.28404224</v>
      </c>
      <c r="E3" s="327">
        <v>3199385.9978812039</v>
      </c>
      <c r="F3" s="328">
        <v>2.2183973044052813E-2</v>
      </c>
      <c r="G3" s="337">
        <v>47.531247043629996</v>
      </c>
      <c r="H3" s="337">
        <v>-2.3202037969200546</v>
      </c>
      <c r="I3" s="338">
        <v>3.1764317354100555</v>
      </c>
      <c r="J3" s="338">
        <v>0.1209393426183385</v>
      </c>
      <c r="K3" s="328">
        <v>3.9580966689247633E-2</v>
      </c>
      <c r="L3" s="329">
        <v>468269535.57207382</v>
      </c>
      <c r="M3" s="329">
        <v>27604576.291884243</v>
      </c>
      <c r="N3" s="328">
        <v>6.2643002831392194E-2</v>
      </c>
      <c r="O3" s="327">
        <v>214753397.33906645</v>
      </c>
      <c r="P3" s="327">
        <v>450210.7129893899</v>
      </c>
      <c r="Q3" s="328">
        <v>2.100812032137122E-3</v>
      </c>
    </row>
    <row r="4" spans="1:17">
      <c r="A4" s="360"/>
      <c r="B4" s="358"/>
      <c r="C4" s="160" t="s">
        <v>127</v>
      </c>
      <c r="D4" s="327">
        <v>101479693.80029222</v>
      </c>
      <c r="E4" s="327">
        <v>12004514.334279045</v>
      </c>
      <c r="F4" s="332">
        <v>0.13416585924635016</v>
      </c>
      <c r="G4" s="339">
        <v>32.71914742797091</v>
      </c>
      <c r="H4" s="339">
        <v>1.7910596372074252</v>
      </c>
      <c r="I4" s="340">
        <v>2.5307267212078686</v>
      </c>
      <c r="J4" s="340">
        <v>0.10303273602250629</v>
      </c>
      <c r="K4" s="332">
        <v>4.2440578034648548E-2</v>
      </c>
      <c r="L4" s="333">
        <v>256817372.76039201</v>
      </c>
      <c r="M4" s="333">
        <v>39599017.747370988</v>
      </c>
      <c r="N4" s="332">
        <v>0.18230051389992918</v>
      </c>
      <c r="O4" s="327">
        <v>49528052.314678654</v>
      </c>
      <c r="P4" s="327">
        <v>5534200.4974760339</v>
      </c>
      <c r="Q4" s="332">
        <v>0.12579486152908376</v>
      </c>
    </row>
    <row r="5" spans="1:17">
      <c r="A5" s="360"/>
      <c r="B5" s="358"/>
      <c r="C5" s="160" t="s">
        <v>128</v>
      </c>
      <c r="D5" s="327">
        <v>9425919.6881443001</v>
      </c>
      <c r="E5" s="327">
        <v>-689658.26482462138</v>
      </c>
      <c r="F5" s="328">
        <v>-6.8177840952943936E-2</v>
      </c>
      <c r="G5" s="337">
        <v>3.039111021832023</v>
      </c>
      <c r="H5" s="337">
        <v>-0.45745064868769258</v>
      </c>
      <c r="I5" s="338">
        <v>2.5712765677861933</v>
      </c>
      <c r="J5" s="338">
        <v>4.5377335812303521E-2</v>
      </c>
      <c r="K5" s="328">
        <v>1.7964824264522596E-2</v>
      </c>
      <c r="L5" s="329">
        <v>24236646.423959982</v>
      </c>
      <c r="M5" s="329">
        <v>-1314284.1584162302</v>
      </c>
      <c r="N5" s="328">
        <v>-5.1437819619875584E-2</v>
      </c>
      <c r="O5" s="327">
        <v>5856561.8997281566</v>
      </c>
      <c r="P5" s="327">
        <v>-272131.85689592082</v>
      </c>
      <c r="Q5" s="328">
        <v>-4.4402913198557603E-2</v>
      </c>
    </row>
    <row r="6" spans="1:17">
      <c r="A6" s="360"/>
      <c r="B6" s="358"/>
      <c r="C6" s="160" t="s">
        <v>129</v>
      </c>
      <c r="D6" s="327">
        <v>44112071.286250301</v>
      </c>
      <c r="E6" s="327">
        <v>4541219.6261223108</v>
      </c>
      <c r="F6" s="332">
        <v>0.11476173586372648</v>
      </c>
      <c r="G6" s="339">
        <v>14.222642084517503</v>
      </c>
      <c r="H6" s="339">
        <v>0.54453848747925804</v>
      </c>
      <c r="I6" s="340">
        <v>3.158899385978426</v>
      </c>
      <c r="J6" s="340">
        <v>0.25443601526172444</v>
      </c>
      <c r="K6" s="332">
        <v>8.7601729747047954E-2</v>
      </c>
      <c r="L6" s="333">
        <v>139345594.90037262</v>
      </c>
      <c r="M6" s="333">
        <v>24413505.705466688</v>
      </c>
      <c r="N6" s="332">
        <v>0.21241679218121054</v>
      </c>
      <c r="O6" s="327">
        <v>36936159.084812894</v>
      </c>
      <c r="P6" s="327">
        <v>5397493.4304927811</v>
      </c>
      <c r="Q6" s="332">
        <v>0.171138927995625</v>
      </c>
    </row>
    <row r="7" spans="1:17">
      <c r="A7" s="360"/>
      <c r="B7" s="358" t="s">
        <v>123</v>
      </c>
      <c r="C7" s="160" t="s">
        <v>126</v>
      </c>
      <c r="D7" s="327">
        <v>2132560729.5279858</v>
      </c>
      <c r="E7" s="327">
        <v>87757860.26560998</v>
      </c>
      <c r="F7" s="328">
        <v>4.2917516199137071E-2</v>
      </c>
      <c r="G7" s="337">
        <v>48.690416440553726</v>
      </c>
      <c r="H7" s="337">
        <v>-2.2859676805124423</v>
      </c>
      <c r="I7" s="338">
        <v>3.0784686041676199</v>
      </c>
      <c r="J7" s="338">
        <v>0.13162191381860433</v>
      </c>
      <c r="K7" s="328">
        <v>4.4665341515616963E-2</v>
      </c>
      <c r="L7" s="329">
        <v>6565021252.3326998</v>
      </c>
      <c r="M7" s="329">
        <v>539300684.6306963</v>
      </c>
      <c r="N7" s="328">
        <v>8.9499783232790439E-2</v>
      </c>
      <c r="O7" s="327">
        <v>3124455296.2737026</v>
      </c>
      <c r="P7" s="327">
        <v>105743669.88613844</v>
      </c>
      <c r="Q7" s="328">
        <v>3.5029404253721287E-2</v>
      </c>
    </row>
    <row r="8" spans="1:17">
      <c r="A8" s="360"/>
      <c r="B8" s="358"/>
      <c r="C8" s="160" t="s">
        <v>127</v>
      </c>
      <c r="D8" s="327">
        <v>1419473780.1894345</v>
      </c>
      <c r="E8" s="327">
        <v>201492347.15095687</v>
      </c>
      <c r="F8" s="332">
        <v>0.16543137825040347</v>
      </c>
      <c r="G8" s="339">
        <v>32.40928547866875</v>
      </c>
      <c r="H8" s="339">
        <v>2.0453367987193474</v>
      </c>
      <c r="I8" s="340">
        <v>2.4919358733615686</v>
      </c>
      <c r="J8" s="340">
        <v>9.8151478356951927E-2</v>
      </c>
      <c r="K8" s="332">
        <v>4.100263940302052E-2</v>
      </c>
      <c r="L8" s="333">
        <v>3537237634.1502056</v>
      </c>
      <c r="M8" s="333">
        <v>621652686.33733749</v>
      </c>
      <c r="N8" s="332">
        <v>0.21321714080176998</v>
      </c>
      <c r="O8" s="327">
        <v>695398999.70521951</v>
      </c>
      <c r="P8" s="327">
        <v>92704650.962810516</v>
      </c>
      <c r="Q8" s="332">
        <v>0.15381702376378578</v>
      </c>
    </row>
    <row r="9" spans="1:17">
      <c r="A9" s="360"/>
      <c r="B9" s="358"/>
      <c r="C9" s="160" t="s">
        <v>128</v>
      </c>
      <c r="D9" s="327">
        <v>149578543.39291492</v>
      </c>
      <c r="E9" s="327">
        <v>-11535152.537657142</v>
      </c>
      <c r="F9" s="328">
        <v>-7.1596349838737042E-2</v>
      </c>
      <c r="G9" s="337">
        <v>3.4151625637336331</v>
      </c>
      <c r="H9" s="337">
        <v>-0.60135842925782379</v>
      </c>
      <c r="I9" s="338">
        <v>2.4383901811459259</v>
      </c>
      <c r="J9" s="338">
        <v>3.5439688016810411E-2</v>
      </c>
      <c r="K9" s="328">
        <v>1.4748405395011259E-2</v>
      </c>
      <c r="L9" s="329">
        <v>364730851.51939356</v>
      </c>
      <c r="M9" s="329">
        <v>-22417383.566828966</v>
      </c>
      <c r="N9" s="328">
        <v>-5.7903876435950553E-2</v>
      </c>
      <c r="O9" s="327">
        <v>89341245.031705603</v>
      </c>
      <c r="P9" s="327">
        <v>-2506599.6126326919</v>
      </c>
      <c r="Q9" s="328">
        <v>-2.7290783167955419E-2</v>
      </c>
    </row>
    <row r="10" spans="1:17">
      <c r="A10" s="360"/>
      <c r="B10" s="358"/>
      <c r="C10" s="160" t="s">
        <v>129</v>
      </c>
      <c r="D10" s="327">
        <v>589215907.16949606</v>
      </c>
      <c r="E10" s="327">
        <v>79218590.435710609</v>
      </c>
      <c r="F10" s="332">
        <v>0.15533138672778957</v>
      </c>
      <c r="G10" s="339">
        <v>13.452919532955752</v>
      </c>
      <c r="H10" s="339">
        <v>0.73882395467992623</v>
      </c>
      <c r="I10" s="340">
        <v>3.0599637362970489</v>
      </c>
      <c r="J10" s="340">
        <v>0.21635097313394791</v>
      </c>
      <c r="K10" s="332">
        <v>7.6083134784248635E-2</v>
      </c>
      <c r="L10" s="333">
        <v>1802979308.7880263</v>
      </c>
      <c r="M10" s="333">
        <v>352744429.74489951</v>
      </c>
      <c r="N10" s="332">
        <v>0.24323262034467291</v>
      </c>
      <c r="O10" s="327">
        <v>493534831.11580098</v>
      </c>
      <c r="P10" s="327">
        <v>86697997.146737516</v>
      </c>
      <c r="Q10" s="332">
        <v>0.21310262470809163</v>
      </c>
    </row>
    <row r="11" spans="1:17">
      <c r="A11" s="360"/>
      <c r="B11" s="358" t="s">
        <v>124</v>
      </c>
      <c r="C11" s="160" t="s">
        <v>126</v>
      </c>
      <c r="D11" s="327">
        <v>1996615206.7519009</v>
      </c>
      <c r="E11" s="327">
        <v>82494944.827491045</v>
      </c>
      <c r="F11" s="328">
        <v>4.3098099146890924E-2</v>
      </c>
      <c r="G11" s="337">
        <v>48.639906205605634</v>
      </c>
      <c r="H11" s="337">
        <v>-2.2824926651373829</v>
      </c>
      <c r="I11" s="338">
        <v>3.080185423496387</v>
      </c>
      <c r="J11" s="338">
        <v>0.13199874210088636</v>
      </c>
      <c r="K11" s="328">
        <v>4.4772857476720503E-2</v>
      </c>
      <c r="L11" s="329">
        <v>6149945056.1684303</v>
      </c>
      <c r="M11" s="329">
        <v>506761193.37361813</v>
      </c>
      <c r="N11" s="328">
        <v>8.9800581674232813E-2</v>
      </c>
      <c r="O11" s="327">
        <v>2923380170.5484905</v>
      </c>
      <c r="P11" s="327">
        <v>92752544.135775089</v>
      </c>
      <c r="Q11" s="328">
        <v>3.276748353273206E-2</v>
      </c>
    </row>
    <row r="12" spans="1:17">
      <c r="A12" s="360"/>
      <c r="B12" s="358"/>
      <c r="C12" s="160" t="s">
        <v>127</v>
      </c>
      <c r="D12" s="327">
        <v>1333656954.0559409</v>
      </c>
      <c r="E12" s="327">
        <v>188226768.73079085</v>
      </c>
      <c r="F12" s="332">
        <v>0.16432845156543474</v>
      </c>
      <c r="G12" s="339">
        <v>32.489459629661766</v>
      </c>
      <c r="H12" s="339">
        <v>2.0169475644716819</v>
      </c>
      <c r="I12" s="340">
        <v>2.4958634723815201</v>
      </c>
      <c r="J12" s="340">
        <v>0.10148998812264365</v>
      </c>
      <c r="K12" s="332">
        <v>4.2386866038176811E-2</v>
      </c>
      <c r="L12" s="333">
        <v>3328625676.3158221</v>
      </c>
      <c r="M12" s="333">
        <v>586038012.50355196</v>
      </c>
      <c r="N12" s="332">
        <v>0.21368068566637663</v>
      </c>
      <c r="O12" s="327">
        <v>653239863.87137949</v>
      </c>
      <c r="P12" s="327">
        <v>86625944.154784322</v>
      </c>
      <c r="Q12" s="332">
        <v>0.15288354405079257</v>
      </c>
    </row>
    <row r="13" spans="1:17">
      <c r="A13" s="360"/>
      <c r="B13" s="358"/>
      <c r="C13" s="160" t="s">
        <v>128</v>
      </c>
      <c r="D13" s="327">
        <v>139403888.13924572</v>
      </c>
      <c r="E13" s="327">
        <v>-11469949.778930932</v>
      </c>
      <c r="F13" s="328">
        <v>-7.6023450700256096E-2</v>
      </c>
      <c r="G13" s="337">
        <v>3.3960434744060359</v>
      </c>
      <c r="H13" s="337">
        <v>-0.61773659284275073</v>
      </c>
      <c r="I13" s="338">
        <v>2.4356033881135541</v>
      </c>
      <c r="J13" s="338">
        <v>3.9653405630553085E-2</v>
      </c>
      <c r="K13" s="328">
        <v>1.6550180897123307E-2</v>
      </c>
      <c r="L13" s="329">
        <v>339532582.26814979</v>
      </c>
      <c r="M13" s="329">
        <v>-21953587.049048722</v>
      </c>
      <c r="N13" s="328">
        <v>-6.0731471664645598E-2</v>
      </c>
      <c r="O13" s="327">
        <v>83383741.050072715</v>
      </c>
      <c r="P13" s="327">
        <v>-2573202.4069900215</v>
      </c>
      <c r="Q13" s="328">
        <v>-2.9935945875918551E-2</v>
      </c>
    </row>
    <row r="14" spans="1:17">
      <c r="A14" s="360"/>
      <c r="B14" s="358"/>
      <c r="C14" s="160" t="s">
        <v>129</v>
      </c>
      <c r="D14" s="327">
        <v>551841456.72715044</v>
      </c>
      <c r="E14" s="327">
        <v>75361297.386335611</v>
      </c>
      <c r="F14" s="332">
        <v>0.15816250878230478</v>
      </c>
      <c r="G14" s="339">
        <v>13.443510098893432</v>
      </c>
      <c r="H14" s="339">
        <v>0.76744516682160047</v>
      </c>
      <c r="I14" s="340">
        <v>3.0671990491548544</v>
      </c>
      <c r="J14" s="340">
        <v>0.22329252656450915</v>
      </c>
      <c r="K14" s="332">
        <v>7.8516127302639072E-2</v>
      </c>
      <c r="L14" s="333">
        <v>1692607591.3577456</v>
      </c>
      <c r="M14" s="333">
        <v>337542558.32351542</v>
      </c>
      <c r="N14" s="332">
        <v>0.24909694375900021</v>
      </c>
      <c r="O14" s="327">
        <v>463424981.51794606</v>
      </c>
      <c r="P14" s="327">
        <v>82795723.851630032</v>
      </c>
      <c r="Q14" s="332">
        <v>0.21752327805608171</v>
      </c>
    </row>
    <row r="15" spans="1:17">
      <c r="A15" s="360" t="s">
        <v>283</v>
      </c>
      <c r="B15" s="358" t="s">
        <v>122</v>
      </c>
      <c r="C15" s="160" t="s">
        <v>126</v>
      </c>
      <c r="D15" s="327">
        <v>147063934.84816083</v>
      </c>
      <c r="E15" s="327">
        <v>3219418.5967900753</v>
      </c>
      <c r="F15" s="328">
        <v>2.2381239693309449E-2</v>
      </c>
      <c r="G15" s="337">
        <v>47.566323713940385</v>
      </c>
      <c r="H15" s="337">
        <v>-2.286592377936401</v>
      </c>
      <c r="I15" s="338">
        <v>3.1684411828513799</v>
      </c>
      <c r="J15" s="338">
        <v>0.11991702947132366</v>
      </c>
      <c r="K15" s="328">
        <v>3.9336092954476168E-2</v>
      </c>
      <c r="L15" s="329">
        <v>465963427.685085</v>
      </c>
      <c r="M15" s="329">
        <v>27449945.561511219</v>
      </c>
      <c r="N15" s="328">
        <v>6.2597723172798103E-2</v>
      </c>
      <c r="O15" s="327">
        <v>213732681.00835294</v>
      </c>
      <c r="P15" s="327">
        <v>487580.53028655052</v>
      </c>
      <c r="Q15" s="328">
        <v>2.2864794041854261E-3</v>
      </c>
    </row>
    <row r="16" spans="1:17">
      <c r="A16" s="360"/>
      <c r="B16" s="358"/>
      <c r="C16" s="160" t="s">
        <v>127</v>
      </c>
      <c r="D16" s="327">
        <v>101436775.12158337</v>
      </c>
      <c r="E16" s="327">
        <v>12001338.155999869</v>
      </c>
      <c r="F16" s="332">
        <v>0.13418996499808256</v>
      </c>
      <c r="G16" s="339">
        <v>32.808686146695671</v>
      </c>
      <c r="H16" s="339">
        <v>1.8125977946443541</v>
      </c>
      <c r="I16" s="340">
        <v>2.5301979724116173</v>
      </c>
      <c r="J16" s="340">
        <v>0.10296355207936125</v>
      </c>
      <c r="K16" s="332">
        <v>4.2420110400901004E-2</v>
      </c>
      <c r="L16" s="333">
        <v>256655122.74060345</v>
      </c>
      <c r="M16" s="333">
        <v>39574351.74028337</v>
      </c>
      <c r="N16" s="332">
        <v>0.18230242852889544</v>
      </c>
      <c r="O16" s="327">
        <v>49497103.222894534</v>
      </c>
      <c r="P16" s="327">
        <v>5530354.6840090081</v>
      </c>
      <c r="Q16" s="332">
        <v>0.12578493674868393</v>
      </c>
    </row>
    <row r="17" spans="1:17">
      <c r="A17" s="360"/>
      <c r="B17" s="358"/>
      <c r="C17" s="160" t="s">
        <v>128</v>
      </c>
      <c r="D17" s="327">
        <v>9425386.7680080868</v>
      </c>
      <c r="E17" s="327">
        <v>-689659.30489849299</v>
      </c>
      <c r="F17" s="328">
        <v>-6.8181528776795564E-2</v>
      </c>
      <c r="G17" s="337">
        <v>3.0485448291523785</v>
      </c>
      <c r="H17" s="337">
        <v>-0.45707746552633299</v>
      </c>
      <c r="I17" s="338">
        <v>2.571053303532755</v>
      </c>
      <c r="J17" s="338">
        <v>4.5401596093217034E-2</v>
      </c>
      <c r="K17" s="328">
        <v>1.7976190446007453E-2</v>
      </c>
      <c r="L17" s="329">
        <v>24233171.786961108</v>
      </c>
      <c r="M17" s="329">
        <v>-1313911.5979049876</v>
      </c>
      <c r="N17" s="328">
        <v>-5.1430982476979706E-2</v>
      </c>
      <c r="O17" s="327">
        <v>5853036.7182457224</v>
      </c>
      <c r="P17" s="327">
        <v>-271736.68031179626</v>
      </c>
      <c r="Q17" s="328">
        <v>-4.4366813697269934E-2</v>
      </c>
    </row>
    <row r="18" spans="1:17">
      <c r="A18" s="360"/>
      <c r="B18" s="358"/>
      <c r="C18" s="160" t="s">
        <v>129</v>
      </c>
      <c r="D18" s="327">
        <v>43534646.98360303</v>
      </c>
      <c r="E18" s="327">
        <v>4310165.4342549518</v>
      </c>
      <c r="F18" s="332">
        <v>0.10988457371533029</v>
      </c>
      <c r="G18" s="339">
        <v>14.080835748970014</v>
      </c>
      <c r="H18" s="339">
        <v>0.48661027283279168</v>
      </c>
      <c r="I18" s="340">
        <v>3.1122966305259907</v>
      </c>
      <c r="J18" s="340">
        <v>0.24001618842282779</v>
      </c>
      <c r="K18" s="332">
        <v>8.3562936579786515E-2</v>
      </c>
      <c r="L18" s="333">
        <v>135492735.1182062</v>
      </c>
      <c r="M18" s="333">
        <v>22829023.912377343</v>
      </c>
      <c r="N18" s="332">
        <v>0.20262978795958783</v>
      </c>
      <c r="O18" s="327">
        <v>35869862.831659928</v>
      </c>
      <c r="P18" s="327">
        <v>5013358.8039777949</v>
      </c>
      <c r="Q18" s="332">
        <v>0.16247332489384367</v>
      </c>
    </row>
    <row r="19" spans="1:17">
      <c r="A19" s="360"/>
      <c r="B19" s="358" t="s">
        <v>123</v>
      </c>
      <c r="C19" s="160" t="s">
        <v>126</v>
      </c>
      <c r="D19" s="327">
        <v>2127337852.652178</v>
      </c>
      <c r="E19" s="327">
        <v>87992688.800041199</v>
      </c>
      <c r="F19" s="328">
        <v>4.3147521253259082E-2</v>
      </c>
      <c r="G19" s="337">
        <v>48.712496174384839</v>
      </c>
      <c r="H19" s="337">
        <v>-2.2621959857659419</v>
      </c>
      <c r="I19" s="338">
        <v>3.0707370050601397</v>
      </c>
      <c r="J19" s="338">
        <v>0.13134828076694394</v>
      </c>
      <c r="K19" s="328">
        <v>4.4685576862083083E-2</v>
      </c>
      <c r="L19" s="329">
        <v>6532495066.4042177</v>
      </c>
      <c r="M19" s="329">
        <v>538066886.83538723</v>
      </c>
      <c r="N19" s="328">
        <v>8.9761169992713052E-2</v>
      </c>
      <c r="O19" s="327">
        <v>3109552396.9713941</v>
      </c>
      <c r="P19" s="327">
        <v>106170056.24994278</v>
      </c>
      <c r="Q19" s="328">
        <v>3.5350163317681142E-2</v>
      </c>
    </row>
    <row r="20" spans="1:17">
      <c r="A20" s="360"/>
      <c r="B20" s="358"/>
      <c r="C20" s="160" t="s">
        <v>127</v>
      </c>
      <c r="D20" s="327">
        <v>1418846983.3194001</v>
      </c>
      <c r="E20" s="327">
        <v>201436746.62142992</v>
      </c>
      <c r="F20" s="332">
        <v>0.16546332579541531</v>
      </c>
      <c r="G20" s="339">
        <v>32.489234448969405</v>
      </c>
      <c r="H20" s="339">
        <v>2.0593135369668971</v>
      </c>
      <c r="I20" s="340">
        <v>2.4913702936547053</v>
      </c>
      <c r="J20" s="340">
        <v>9.8051390142067874E-2</v>
      </c>
      <c r="K20" s="332">
        <v>4.0968794421069148E-2</v>
      </c>
      <c r="L20" s="333">
        <v>3534873225.4835467</v>
      </c>
      <c r="M20" s="333">
        <v>621222292.66450024</v>
      </c>
      <c r="N20" s="332">
        <v>0.21321095319522324</v>
      </c>
      <c r="O20" s="327">
        <v>694948138.54891562</v>
      </c>
      <c r="P20" s="327">
        <v>92639650.714530706</v>
      </c>
      <c r="Q20" s="332">
        <v>0.15380764605795091</v>
      </c>
    </row>
    <row r="21" spans="1:17">
      <c r="A21" s="360"/>
      <c r="B21" s="358"/>
      <c r="C21" s="160" t="s">
        <v>128</v>
      </c>
      <c r="D21" s="327">
        <v>149570093.8521789</v>
      </c>
      <c r="E21" s="327">
        <v>-11537137.722407192</v>
      </c>
      <c r="F21" s="328">
        <v>-7.1611544743514305E-2</v>
      </c>
      <c r="G21" s="337">
        <v>3.4249062110624249</v>
      </c>
      <c r="H21" s="337">
        <v>-0.60206856488780813</v>
      </c>
      <c r="I21" s="338">
        <v>2.4381392982086418</v>
      </c>
      <c r="J21" s="338">
        <v>3.5387606070182986E-2</v>
      </c>
      <c r="K21" s="328">
        <v>1.4727949702820882E-2</v>
      </c>
      <c r="L21" s="329">
        <v>364672723.65775216</v>
      </c>
      <c r="M21" s="329">
        <v>-22427949.6238271</v>
      </c>
      <c r="N21" s="328">
        <v>-5.7938286269817153E-2</v>
      </c>
      <c r="O21" s="327">
        <v>89284546.855646595</v>
      </c>
      <c r="P21" s="327">
        <v>-2515912.4480080009</v>
      </c>
      <c r="Q21" s="328">
        <v>-2.7406316559767385E-2</v>
      </c>
    </row>
    <row r="22" spans="1:17">
      <c r="A22" s="360"/>
      <c r="B22" s="358"/>
      <c r="C22" s="160" t="s">
        <v>129</v>
      </c>
      <c r="D22" s="327">
        <v>582369289.34424937</v>
      </c>
      <c r="E22" s="327">
        <v>76908565.045239329</v>
      </c>
      <c r="F22" s="332">
        <v>0.15215537300528884</v>
      </c>
      <c r="G22" s="339">
        <v>13.335287455113633</v>
      </c>
      <c r="H22" s="339">
        <v>0.70098440681561236</v>
      </c>
      <c r="I22" s="340">
        <v>3.0176813082239966</v>
      </c>
      <c r="J22" s="340">
        <v>0.20684184995335864</v>
      </c>
      <c r="K22" s="332">
        <v>7.3587215856368252E-2</v>
      </c>
      <c r="L22" s="333">
        <v>1757404918.9378335</v>
      </c>
      <c r="M22" s="333">
        <v>336635970.47211981</v>
      </c>
      <c r="N22" s="332">
        <v>0.23693927913870336</v>
      </c>
      <c r="O22" s="327">
        <v>480584444.15246087</v>
      </c>
      <c r="P22" s="327">
        <v>82595985.099783421</v>
      </c>
      <c r="Q22" s="332">
        <v>0.20753361867925693</v>
      </c>
    </row>
    <row r="23" spans="1:17">
      <c r="A23" s="360"/>
      <c r="B23" s="358" t="s">
        <v>124</v>
      </c>
      <c r="C23" s="160" t="s">
        <v>126</v>
      </c>
      <c r="D23" s="327">
        <v>1991752837.233686</v>
      </c>
      <c r="E23" s="327">
        <v>82715863.046078682</v>
      </c>
      <c r="F23" s="328">
        <v>4.3328580936091356E-2</v>
      </c>
      <c r="G23" s="337">
        <v>48.663331056410733</v>
      </c>
      <c r="H23" s="337">
        <v>-2.2572611715768929</v>
      </c>
      <c r="I23" s="338">
        <v>3.0724000501561459</v>
      </c>
      <c r="J23" s="338">
        <v>0.13163531333752365</v>
      </c>
      <c r="K23" s="328">
        <v>4.4762272782123115E-2</v>
      </c>
      <c r="L23" s="329">
        <v>6119461517.0154228</v>
      </c>
      <c r="M23" s="329">
        <v>505432902.04158497</v>
      </c>
      <c r="N23" s="328">
        <v>9.0030339477338114E-2</v>
      </c>
      <c r="O23" s="327">
        <v>2909494125.7918658</v>
      </c>
      <c r="P23" s="327">
        <v>93135786.576588631</v>
      </c>
      <c r="Q23" s="328">
        <v>3.3069579705023999E-2</v>
      </c>
    </row>
    <row r="24" spans="1:17">
      <c r="A24" s="360"/>
      <c r="B24" s="358"/>
      <c r="C24" s="160" t="s">
        <v>127</v>
      </c>
      <c r="D24" s="327">
        <v>1333071152.5532994</v>
      </c>
      <c r="E24" s="327">
        <v>188171818.03755426</v>
      </c>
      <c r="F24" s="332">
        <v>0.16435664897747954</v>
      </c>
      <c r="G24" s="339">
        <v>32.570147061294755</v>
      </c>
      <c r="H24" s="339">
        <v>2.0317379349970111</v>
      </c>
      <c r="I24" s="340">
        <v>2.4952910845253684</v>
      </c>
      <c r="J24" s="340">
        <v>0.10138111213622825</v>
      </c>
      <c r="K24" s="332">
        <v>4.2349592635285753E-2</v>
      </c>
      <c r="L24" s="333">
        <v>3326400562.0042052</v>
      </c>
      <c r="M24" s="333">
        <v>585614627.72527266</v>
      </c>
      <c r="N24" s="332">
        <v>0.21366667874386211</v>
      </c>
      <c r="O24" s="327">
        <v>652816223.92471755</v>
      </c>
      <c r="P24" s="327">
        <v>86561510.232851386</v>
      </c>
      <c r="Q24" s="332">
        <v>0.15286673671727669</v>
      </c>
    </row>
    <row r="25" spans="1:17">
      <c r="A25" s="360"/>
      <c r="B25" s="358"/>
      <c r="C25" s="160" t="s">
        <v>128</v>
      </c>
      <c r="D25" s="327">
        <v>139395867.17659983</v>
      </c>
      <c r="E25" s="327">
        <v>-11471937.708784103</v>
      </c>
      <c r="F25" s="328">
        <v>-7.6039667426058666E-2</v>
      </c>
      <c r="G25" s="337">
        <v>3.4057776173331762</v>
      </c>
      <c r="H25" s="337">
        <v>-0.61838643856177899</v>
      </c>
      <c r="I25" s="338">
        <v>2.435349555402206</v>
      </c>
      <c r="J25" s="338">
        <v>3.9597027433196708E-2</v>
      </c>
      <c r="K25" s="328">
        <v>1.6528012376455653E-2</v>
      </c>
      <c r="L25" s="329">
        <v>339477663.15343738</v>
      </c>
      <c r="M25" s="329">
        <v>-21964261.789856434</v>
      </c>
      <c r="N25" s="328">
        <v>-6.0768439613922434E-2</v>
      </c>
      <c r="O25" s="327">
        <v>83330236.21512334</v>
      </c>
      <c r="P25" s="327">
        <v>-2582605.0682534873</v>
      </c>
      <c r="Q25" s="328">
        <v>-3.0060757270673488E-2</v>
      </c>
    </row>
    <row r="26" spans="1:17">
      <c r="A26" s="360"/>
      <c r="B26" s="358"/>
      <c r="C26" s="160" t="s">
        <v>129</v>
      </c>
      <c r="D26" s="327">
        <v>545331962.24753368</v>
      </c>
      <c r="E26" s="327">
        <v>73079477.044633806</v>
      </c>
      <c r="F26" s="332">
        <v>0.15474662248359738</v>
      </c>
      <c r="G26" s="339">
        <v>13.323776584323365</v>
      </c>
      <c r="H26" s="339">
        <v>0.72717601931649511</v>
      </c>
      <c r="I26" s="340">
        <v>3.0242873756339761</v>
      </c>
      <c r="J26" s="340">
        <v>0.21317685758840943</v>
      </c>
      <c r="K26" s="332">
        <v>7.5833680753548349E-2</v>
      </c>
      <c r="L26" s="333">
        <v>1649240568.9549201</v>
      </c>
      <c r="M26" s="333">
        <v>321686640.62788987</v>
      </c>
      <c r="N26" s="332">
        <v>0.24231530920425665</v>
      </c>
      <c r="O26" s="327">
        <v>451134392.18992758</v>
      </c>
      <c r="P26" s="327">
        <v>78744867.579338849</v>
      </c>
      <c r="Q26" s="332">
        <v>0.21145833159964181</v>
      </c>
    </row>
    <row r="27" spans="1:17">
      <c r="A27" s="360" t="s">
        <v>58</v>
      </c>
      <c r="B27" s="358" t="s">
        <v>122</v>
      </c>
      <c r="C27" s="160" t="s">
        <v>126</v>
      </c>
      <c r="D27" s="327">
        <v>81540755.371318817</v>
      </c>
      <c r="E27" s="327">
        <v>1328403.0557139367</v>
      </c>
      <c r="F27" s="328">
        <v>1.6561078404572646E-2</v>
      </c>
      <c r="G27" s="337">
        <v>48.690417287401431</v>
      </c>
      <c r="H27" s="337">
        <v>-1.7785416488537962</v>
      </c>
      <c r="I27" s="338">
        <v>3.5119660715474312</v>
      </c>
      <c r="J27" s="338">
        <v>9.3755163574020806E-2</v>
      </c>
      <c r="K27" s="328">
        <v>2.7428138900184595E-2</v>
      </c>
      <c r="L27" s="329">
        <v>286368366.31242067</v>
      </c>
      <c r="M27" s="329">
        <v>12185628.673013806</v>
      </c>
      <c r="N27" s="328">
        <v>4.4443456863574732E-2</v>
      </c>
      <c r="O27" s="327">
        <v>148740285.68499085</v>
      </c>
      <c r="P27" s="327">
        <v>-1418545.18351987</v>
      </c>
      <c r="Q27" s="328">
        <v>-9.4469647593490164E-3</v>
      </c>
    </row>
    <row r="28" spans="1:17">
      <c r="A28" s="360"/>
      <c r="B28" s="358"/>
      <c r="C28" s="160" t="s">
        <v>127</v>
      </c>
      <c r="D28" s="327">
        <v>59338231.659762725</v>
      </c>
      <c r="E28" s="327">
        <v>5472194.0152293742</v>
      </c>
      <c r="F28" s="332">
        <v>0.10158894647757194</v>
      </c>
      <c r="G28" s="339">
        <v>35.432628106687758</v>
      </c>
      <c r="H28" s="339">
        <v>1.5405558327787645</v>
      </c>
      <c r="I28" s="340">
        <v>2.7273254150999162</v>
      </c>
      <c r="J28" s="340">
        <v>0.12971247888873494</v>
      </c>
      <c r="K28" s="332">
        <v>4.9935260592723484E-2</v>
      </c>
      <c r="L28" s="333">
        <v>161834667.29275736</v>
      </c>
      <c r="M28" s="333">
        <v>21911551.084879071</v>
      </c>
      <c r="N28" s="332">
        <v>0.15659707758599328</v>
      </c>
      <c r="O28" s="327">
        <v>30878470.332049303</v>
      </c>
      <c r="P28" s="327">
        <v>2685792.0728046037</v>
      </c>
      <c r="Q28" s="332">
        <v>9.5265588040536808E-2</v>
      </c>
    </row>
    <row r="29" spans="1:17">
      <c r="A29" s="360"/>
      <c r="B29" s="358"/>
      <c r="C29" s="160" t="s">
        <v>128</v>
      </c>
      <c r="D29" s="327">
        <v>4330041.9243082441</v>
      </c>
      <c r="E29" s="327">
        <v>-194429.22696526907</v>
      </c>
      <c r="F29" s="328">
        <v>-4.2972807310428456E-2</v>
      </c>
      <c r="G29" s="337">
        <v>2.5855971925502796</v>
      </c>
      <c r="H29" s="337">
        <v>-0.26116321466783665</v>
      </c>
      <c r="I29" s="338">
        <v>2.788599011942392</v>
      </c>
      <c r="J29" s="338">
        <v>-5.0262961942922679E-2</v>
      </c>
      <c r="K29" s="328">
        <v>-1.7705320795900457E-2</v>
      </c>
      <c r="L29" s="329">
        <v>12074750.631795103</v>
      </c>
      <c r="M29" s="329">
        <v>-769598.47149638459</v>
      </c>
      <c r="N29" s="328">
        <v>-5.9917280767397364E-2</v>
      </c>
      <c r="O29" s="327">
        <v>3279945.1399692078</v>
      </c>
      <c r="P29" s="327">
        <v>-133098.51889722468</v>
      </c>
      <c r="Q29" s="328">
        <v>-3.8997016212042955E-2</v>
      </c>
    </row>
    <row r="30" spans="1:17">
      <c r="A30" s="360"/>
      <c r="B30" s="358"/>
      <c r="C30" s="160" t="s">
        <v>129</v>
      </c>
      <c r="D30" s="327">
        <v>18524077.97877232</v>
      </c>
      <c r="E30" s="327">
        <v>1356844.8945626169</v>
      </c>
      <c r="F30" s="332">
        <v>7.9036900583043468E-2</v>
      </c>
      <c r="G30" s="339">
        <v>11.061279510393627</v>
      </c>
      <c r="H30" s="339">
        <v>0.25979624049648109</v>
      </c>
      <c r="I30" s="340">
        <v>3.5011716678830624</v>
      </c>
      <c r="J30" s="340">
        <v>0.29292053201155843</v>
      </c>
      <c r="K30" s="332">
        <v>9.1302245243961605E-2</v>
      </c>
      <c r="L30" s="333">
        <v>64855976.99293419</v>
      </c>
      <c r="M30" s="333">
        <v>9779181.9507475495</v>
      </c>
      <c r="N30" s="332">
        <v>0.17755539230736073</v>
      </c>
      <c r="O30" s="327">
        <v>19734829.214938715</v>
      </c>
      <c r="P30" s="327">
        <v>2475627.9958248921</v>
      </c>
      <c r="Q30" s="332">
        <v>0.14343815593755524</v>
      </c>
    </row>
    <row r="31" spans="1:17">
      <c r="A31" s="360"/>
      <c r="B31" s="358" t="s">
        <v>123</v>
      </c>
      <c r="C31" s="160" t="s">
        <v>126</v>
      </c>
      <c r="D31" s="327">
        <v>1176651368.9393656</v>
      </c>
      <c r="E31" s="327">
        <v>37893338.741245508</v>
      </c>
      <c r="F31" s="328">
        <v>3.3276023295882147E-2</v>
      </c>
      <c r="G31" s="337">
        <v>49.506460113751736</v>
      </c>
      <c r="H31" s="337">
        <v>-1.7983993957491506</v>
      </c>
      <c r="I31" s="338">
        <v>3.425123219472086</v>
      </c>
      <c r="J31" s="338">
        <v>0.12711098001260623</v>
      </c>
      <c r="K31" s="328">
        <v>3.8541694446057845E-2</v>
      </c>
      <c r="L31" s="329">
        <v>4030175924.9778371</v>
      </c>
      <c r="M31" s="329">
        <v>274538003.60166931</v>
      </c>
      <c r="N31" s="328">
        <v>7.3100232064189807E-2</v>
      </c>
      <c r="O31" s="327">
        <v>2175250985.1642432</v>
      </c>
      <c r="P31" s="327">
        <v>50437412.629730701</v>
      </c>
      <c r="Q31" s="328">
        <v>2.3737335492246565E-2</v>
      </c>
    </row>
    <row r="32" spans="1:17">
      <c r="A32" s="360"/>
      <c r="B32" s="358"/>
      <c r="C32" s="160" t="s">
        <v>127</v>
      </c>
      <c r="D32" s="327">
        <v>836043198.58055139</v>
      </c>
      <c r="E32" s="327">
        <v>92795708.911772609</v>
      </c>
      <c r="F32" s="332">
        <v>0.12485169502977553</v>
      </c>
      <c r="G32" s="339">
        <v>35.175703149191975</v>
      </c>
      <c r="H32" s="339">
        <v>1.6899168565484857</v>
      </c>
      <c r="I32" s="340">
        <v>2.6805389182772075</v>
      </c>
      <c r="J32" s="340">
        <v>0.1063898013335236</v>
      </c>
      <c r="K32" s="332">
        <v>4.1330084816469922E-2</v>
      </c>
      <c r="L32" s="333">
        <v>2241046331.1561279</v>
      </c>
      <c r="M32" s="333">
        <v>327816461.95463109</v>
      </c>
      <c r="N32" s="332">
        <v>0.17134191099130611</v>
      </c>
      <c r="O32" s="327">
        <v>436484430.12849432</v>
      </c>
      <c r="P32" s="327">
        <v>46942586.270904183</v>
      </c>
      <c r="Q32" s="332">
        <v>0.12050717274949695</v>
      </c>
    </row>
    <row r="33" spans="1:17">
      <c r="A33" s="360"/>
      <c r="B33" s="358"/>
      <c r="C33" s="160" t="s">
        <v>128</v>
      </c>
      <c r="D33" s="327">
        <v>65301704.812885411</v>
      </c>
      <c r="E33" s="327">
        <v>-2349574.9062924609</v>
      </c>
      <c r="F33" s="328">
        <v>-3.4730679390628003E-2</v>
      </c>
      <c r="G33" s="337">
        <v>2.7475056163774321</v>
      </c>
      <c r="H33" s="337">
        <v>-0.30041089405675914</v>
      </c>
      <c r="I33" s="338">
        <v>2.7662498345233519</v>
      </c>
      <c r="J33" s="338">
        <v>-7.3672356117717719E-3</v>
      </c>
      <c r="K33" s="328">
        <v>-2.6561833971597451E-3</v>
      </c>
      <c r="L33" s="329">
        <v>180640830.13273704</v>
      </c>
      <c r="M33" s="329">
        <v>-6997914.1128607988</v>
      </c>
      <c r="N33" s="328">
        <v>-3.7294611733818268E-2</v>
      </c>
      <c r="O33" s="327">
        <v>49537391.069914982</v>
      </c>
      <c r="P33" s="327">
        <v>-603839.63441648334</v>
      </c>
      <c r="Q33" s="328">
        <v>-1.2042776492207649E-2</v>
      </c>
    </row>
    <row r="34" spans="1:17">
      <c r="A34" s="360"/>
      <c r="B34" s="358"/>
      <c r="C34" s="160" t="s">
        <v>129</v>
      </c>
      <c r="D34" s="327">
        <v>253554437.90273309</v>
      </c>
      <c r="E34" s="327">
        <v>26584774.551354438</v>
      </c>
      <c r="F34" s="332">
        <v>0.11712919761526781</v>
      </c>
      <c r="G34" s="339">
        <v>10.668055974822265</v>
      </c>
      <c r="H34" s="339">
        <v>0.44231320738354185</v>
      </c>
      <c r="I34" s="340">
        <v>3.3774835995516135</v>
      </c>
      <c r="J34" s="340">
        <v>0.25276746739332223</v>
      </c>
      <c r="K34" s="332">
        <v>8.089293769502566E-2</v>
      </c>
      <c r="L34" s="333">
        <v>856375955.61000896</v>
      </c>
      <c r="M34" s="333">
        <v>147160187.02541959</v>
      </c>
      <c r="N34" s="332">
        <v>0.2074970601952536</v>
      </c>
      <c r="O34" s="327">
        <v>269649635.89723855</v>
      </c>
      <c r="P34" s="327">
        <v>44476670.219626933</v>
      </c>
      <c r="Q34" s="332">
        <v>0.19752224733454818</v>
      </c>
    </row>
    <row r="35" spans="1:17">
      <c r="A35" s="360"/>
      <c r="B35" s="358" t="s">
        <v>124</v>
      </c>
      <c r="C35" s="160" t="s">
        <v>126</v>
      </c>
      <c r="D35" s="327">
        <v>1101152737.815865</v>
      </c>
      <c r="E35" s="327">
        <v>34806269.82872355</v>
      </c>
      <c r="F35" s="328">
        <v>3.2640676247021862E-2</v>
      </c>
      <c r="G35" s="337">
        <v>49.45943459104803</v>
      </c>
      <c r="H35" s="337">
        <v>-1.8298262092699247</v>
      </c>
      <c r="I35" s="338">
        <v>3.4258131186345757</v>
      </c>
      <c r="J35" s="338">
        <v>0.12859654898580608</v>
      </c>
      <c r="K35" s="328">
        <v>3.9001547599132866E-2</v>
      </c>
      <c r="L35" s="329">
        <v>3772343494.8299699</v>
      </c>
      <c r="M35" s="329">
        <v>256368251.59632587</v>
      </c>
      <c r="N35" s="328">
        <v>7.2915260734470896E-2</v>
      </c>
      <c r="O35" s="327">
        <v>2033662353.5395446</v>
      </c>
      <c r="P35" s="327">
        <v>40900339.711454868</v>
      </c>
      <c r="Q35" s="328">
        <v>2.052444769001063E-2</v>
      </c>
    </row>
    <row r="36" spans="1:17">
      <c r="A36" s="360"/>
      <c r="B36" s="358"/>
      <c r="C36" s="160" t="s">
        <v>127</v>
      </c>
      <c r="D36" s="327">
        <v>784509891.09860504</v>
      </c>
      <c r="E36" s="327">
        <v>86638644.904853344</v>
      </c>
      <c r="F36" s="332">
        <v>0.12414703339245997</v>
      </c>
      <c r="G36" s="339">
        <v>35.237087746595648</v>
      </c>
      <c r="H36" s="339">
        <v>1.6707925267704837</v>
      </c>
      <c r="I36" s="340">
        <v>2.6854107799723592</v>
      </c>
      <c r="J36" s="340">
        <v>0.11081583844128717</v>
      </c>
      <c r="K36" s="332">
        <v>4.3042047762040077E-2</v>
      </c>
      <c r="L36" s="333">
        <v>2106731318.5511355</v>
      </c>
      <c r="M36" s="333">
        <v>309995538.26071692</v>
      </c>
      <c r="N36" s="332">
        <v>0.17253262369529382</v>
      </c>
      <c r="O36" s="327">
        <v>409546861.67974579</v>
      </c>
      <c r="P36" s="327">
        <v>43781472.230543554</v>
      </c>
      <c r="Q36" s="332">
        <v>0.11969823688477763</v>
      </c>
    </row>
    <row r="37" spans="1:17">
      <c r="A37" s="360"/>
      <c r="B37" s="358"/>
      <c r="C37" s="160" t="s">
        <v>128</v>
      </c>
      <c r="D37" s="327">
        <v>61038229.487486459</v>
      </c>
      <c r="E37" s="327">
        <v>-2106056.7556032538</v>
      </c>
      <c r="F37" s="328">
        <v>-3.3353085146856552E-2</v>
      </c>
      <c r="G37" s="337">
        <v>2.7415963428268197</v>
      </c>
      <c r="H37" s="337">
        <v>-0.29552513916678969</v>
      </c>
      <c r="I37" s="338">
        <v>2.7568998345427294</v>
      </c>
      <c r="J37" s="338">
        <v>-1.3708324128021587E-2</v>
      </c>
      <c r="K37" s="328">
        <v>-4.947767184298772E-3</v>
      </c>
      <c r="L37" s="329">
        <v>168276284.77483258</v>
      </c>
      <c r="M37" s="329">
        <v>-6671789.8637130558</v>
      </c>
      <c r="N37" s="328">
        <v>-3.8135829030970576E-2</v>
      </c>
      <c r="O37" s="327">
        <v>46351620.677722193</v>
      </c>
      <c r="P37" s="327">
        <v>-564382.50266930461</v>
      </c>
      <c r="Q37" s="328">
        <v>-1.2029637317979971E-2</v>
      </c>
    </row>
    <row r="38" spans="1:17">
      <c r="A38" s="360"/>
      <c r="B38" s="358"/>
      <c r="C38" s="160" t="s">
        <v>129</v>
      </c>
      <c r="D38" s="327">
        <v>237423447.52638787</v>
      </c>
      <c r="E38" s="327">
        <v>25455216.449226141</v>
      </c>
      <c r="F38" s="332">
        <v>0.12008977156562582</v>
      </c>
      <c r="G38" s="339">
        <v>10.664124121967305</v>
      </c>
      <c r="H38" s="339">
        <v>0.4688506236452703</v>
      </c>
      <c r="I38" s="340">
        <v>3.3848983706063165</v>
      </c>
      <c r="J38" s="340">
        <v>0.2611353571479591</v>
      </c>
      <c r="K38" s="332">
        <v>8.3596404728172022E-2</v>
      </c>
      <c r="L38" s="333">
        <v>803654240.67580462</v>
      </c>
      <c r="M38" s="333">
        <v>141515720.40877247</v>
      </c>
      <c r="N38" s="332">
        <v>0.21372524944131169</v>
      </c>
      <c r="O38" s="327">
        <v>253436048.54713631</v>
      </c>
      <c r="P38" s="327">
        <v>42775758.640578359</v>
      </c>
      <c r="Q38" s="332">
        <v>0.20305563359640441</v>
      </c>
    </row>
    <row r="39" spans="1:17">
      <c r="A39" s="360" t="s">
        <v>59</v>
      </c>
      <c r="B39" s="358" t="s">
        <v>122</v>
      </c>
      <c r="C39" s="160" t="s">
        <v>126</v>
      </c>
      <c r="D39" s="327">
        <v>356055.4358814584</v>
      </c>
      <c r="E39" s="327">
        <v>-20032.598908818443</v>
      </c>
      <c r="F39" s="328">
        <v>-5.3265717214293982E-2</v>
      </c>
      <c r="G39" s="337">
        <v>36.434020866754537</v>
      </c>
      <c r="H39" s="337">
        <v>-12.863253282022917</v>
      </c>
      <c r="I39" s="338">
        <v>6.4768225803933221</v>
      </c>
      <c r="J39" s="338">
        <v>0.75614827652829053</v>
      </c>
      <c r="K39" s="328">
        <v>0.13217817277543972</v>
      </c>
      <c r="L39" s="329">
        <v>2306107.8869888163</v>
      </c>
      <c r="M39" s="329">
        <v>154630.73037298163</v>
      </c>
      <c r="N39" s="328">
        <v>7.187189038818706E-2</v>
      </c>
      <c r="O39" s="327">
        <v>1020716.3307135105</v>
      </c>
      <c r="P39" s="327">
        <v>-37369.817297132686</v>
      </c>
      <c r="Q39" s="328">
        <v>-3.5318312565941264E-2</v>
      </c>
    </row>
    <row r="40" spans="1:17">
      <c r="A40" s="360"/>
      <c r="B40" s="358"/>
      <c r="C40" s="160" t="s">
        <v>127</v>
      </c>
      <c r="D40" s="327">
        <v>42918.67870879246</v>
      </c>
      <c r="E40" s="327">
        <v>3176.1782791221631</v>
      </c>
      <c r="F40" s="332">
        <v>7.9918934258875779E-2</v>
      </c>
      <c r="G40" s="339">
        <v>4.3917319553865228</v>
      </c>
      <c r="H40" s="339">
        <v>-0.81767849589756736</v>
      </c>
      <c r="I40" s="340">
        <v>3.7804057503566226</v>
      </c>
      <c r="J40" s="340">
        <v>0.31851957778661744</v>
      </c>
      <c r="K40" s="332">
        <v>9.2007524773744256E-2</v>
      </c>
      <c r="L40" s="333">
        <v>162250.01978842737</v>
      </c>
      <c r="M40" s="333">
        <v>24666.007087594277</v>
      </c>
      <c r="N40" s="332">
        <v>0.17927960235633483</v>
      </c>
      <c r="O40" s="327">
        <v>30949.091784119606</v>
      </c>
      <c r="P40" s="327">
        <v>3845.8134670257568</v>
      </c>
      <c r="Q40" s="332">
        <v>0.14189477088460656</v>
      </c>
    </row>
    <row r="41" spans="1:17">
      <c r="A41" s="360"/>
      <c r="B41" s="358"/>
      <c r="C41" s="160" t="s">
        <v>128</v>
      </c>
      <c r="D41" s="327">
        <v>532.92013621330261</v>
      </c>
      <c r="E41" s="327">
        <v>1.0400738716125488</v>
      </c>
      <c r="F41" s="328">
        <v>1.9554669280767009E-3</v>
      </c>
      <c r="G41" s="337">
        <v>5.4532023405404348E-2</v>
      </c>
      <c r="H41" s="337">
        <v>-1.5186326613757239E-2</v>
      </c>
      <c r="I41" s="338">
        <v>6.5199957043574743</v>
      </c>
      <c r="J41" s="338">
        <v>-0.71320926516694172</v>
      </c>
      <c r="K41" s="328">
        <v>-9.8602109047358472E-2</v>
      </c>
      <c r="L41" s="329">
        <v>3474.6369988763331</v>
      </c>
      <c r="M41" s="329">
        <v>-372.56051124453552</v>
      </c>
      <c r="N41" s="328">
        <v>-9.6839455282562464E-2</v>
      </c>
      <c r="O41" s="327">
        <v>3525.1814824342728</v>
      </c>
      <c r="P41" s="327">
        <v>-395.17658412456512</v>
      </c>
      <c r="Q41" s="328">
        <v>-0.10080114556256291</v>
      </c>
    </row>
    <row r="42" spans="1:17">
      <c r="A42" s="360"/>
      <c r="B42" s="358"/>
      <c r="C42" s="160" t="s">
        <v>129</v>
      </c>
      <c r="D42" s="327">
        <v>577424.30264727911</v>
      </c>
      <c r="E42" s="327">
        <v>231054.19186736463</v>
      </c>
      <c r="F42" s="332">
        <v>0.66707312402650631</v>
      </c>
      <c r="G42" s="339">
        <v>59.085993279502418</v>
      </c>
      <c r="H42" s="339">
        <v>13.684117312930688</v>
      </c>
      <c r="I42" s="340">
        <v>6.6724932852712593</v>
      </c>
      <c r="J42" s="340">
        <v>0.12349289961594678</v>
      </c>
      <c r="K42" s="332">
        <v>1.8856755587683436E-2</v>
      </c>
      <c r="L42" s="333">
        <v>3852859.7821664093</v>
      </c>
      <c r="M42" s="333">
        <v>1584481.7930892762</v>
      </c>
      <c r="N42" s="332">
        <v>0.69850871447307017</v>
      </c>
      <c r="O42" s="327">
        <v>1066296.2531529665</v>
      </c>
      <c r="P42" s="327">
        <v>384134.62651498464</v>
      </c>
      <c r="Q42" s="332">
        <v>0.56311380106234277</v>
      </c>
    </row>
    <row r="43" spans="1:17">
      <c r="A43" s="360"/>
      <c r="B43" s="358" t="s">
        <v>123</v>
      </c>
      <c r="C43" s="160" t="s">
        <v>126</v>
      </c>
      <c r="D43" s="327">
        <v>5222876.8758049095</v>
      </c>
      <c r="E43" s="327">
        <v>-234828.53443793673</v>
      </c>
      <c r="F43" s="328">
        <v>-4.3026971371012086E-2</v>
      </c>
      <c r="G43" s="337">
        <v>41.102119066783153</v>
      </c>
      <c r="H43" s="337">
        <v>-10.514450057542753</v>
      </c>
      <c r="I43" s="338">
        <v>6.2276378903675242</v>
      </c>
      <c r="J43" s="338">
        <v>0.49402169436510945</v>
      </c>
      <c r="K43" s="328">
        <v>8.6162323650046668E-2</v>
      </c>
      <c r="L43" s="329">
        <v>32526185.92848701</v>
      </c>
      <c r="M43" s="329">
        <v>1233797.7953086235</v>
      </c>
      <c r="N43" s="328">
        <v>3.9428048446084066E-2</v>
      </c>
      <c r="O43" s="327">
        <v>14902899.302308427</v>
      </c>
      <c r="P43" s="327">
        <v>-426386.36380501278</v>
      </c>
      <c r="Q43" s="328">
        <v>-2.7815148930753666E-2</v>
      </c>
    </row>
    <row r="44" spans="1:17">
      <c r="A44" s="360"/>
      <c r="B44" s="358"/>
      <c r="C44" s="160" t="s">
        <v>127</v>
      </c>
      <c r="D44" s="327">
        <v>626796.87003410957</v>
      </c>
      <c r="E44" s="327">
        <v>55600.529527222156</v>
      </c>
      <c r="F44" s="332">
        <v>9.7340486246605656E-2</v>
      </c>
      <c r="G44" s="339">
        <v>4.932660714667648</v>
      </c>
      <c r="H44" s="339">
        <v>-0.46946218811905016</v>
      </c>
      <c r="I44" s="340">
        <v>3.7722087963374613</v>
      </c>
      <c r="J44" s="340">
        <v>0.38630651253464743</v>
      </c>
      <c r="K44" s="332">
        <v>0.11409263474100451</v>
      </c>
      <c r="L44" s="333">
        <v>2364408.6666594567</v>
      </c>
      <c r="M44" s="333">
        <v>430393.67283737683</v>
      </c>
      <c r="N44" s="332">
        <v>0.22253895353045591</v>
      </c>
      <c r="O44" s="327">
        <v>450861.15630394075</v>
      </c>
      <c r="P44" s="327">
        <v>65000.248279868101</v>
      </c>
      <c r="Q44" s="332">
        <v>0.16845512703715748</v>
      </c>
    </row>
    <row r="45" spans="1:17">
      <c r="A45" s="360"/>
      <c r="B45" s="358"/>
      <c r="C45" s="160" t="s">
        <v>128</v>
      </c>
      <c r="D45" s="327">
        <v>8449.540735989809</v>
      </c>
      <c r="E45" s="327">
        <v>1985.1847500107997</v>
      </c>
      <c r="F45" s="328">
        <v>0.30709706493834882</v>
      </c>
      <c r="G45" s="337">
        <v>6.6494776279168055E-2</v>
      </c>
      <c r="H45" s="337">
        <v>5.3577502740050909E-3</v>
      </c>
      <c r="I45" s="338">
        <v>6.8794107819041805</v>
      </c>
      <c r="J45" s="338">
        <v>-0.47813647360320832</v>
      </c>
      <c r="K45" s="328">
        <v>-6.498585153432837E-2</v>
      </c>
      <c r="L45" s="329">
        <v>58127.861641306874</v>
      </c>
      <c r="M45" s="329">
        <v>10566.056998044252</v>
      </c>
      <c r="N45" s="328">
        <v>0.22215424913530882</v>
      </c>
      <c r="O45" s="327">
        <v>56698.176059007645</v>
      </c>
      <c r="P45" s="327">
        <v>9312.8353753089905</v>
      </c>
      <c r="Q45" s="328">
        <v>0.19653410191715179</v>
      </c>
    </row>
    <row r="46" spans="1:17">
      <c r="A46" s="360"/>
      <c r="B46" s="358"/>
      <c r="C46" s="160" t="s">
        <v>129</v>
      </c>
      <c r="D46" s="327">
        <v>6846617.8252470745</v>
      </c>
      <c r="E46" s="327">
        <v>2310025.3904710514</v>
      </c>
      <c r="F46" s="332">
        <v>0.50919835177680006</v>
      </c>
      <c r="G46" s="339">
        <v>53.88036282488401</v>
      </c>
      <c r="H46" s="339">
        <v>10.975273708303931</v>
      </c>
      <c r="I46" s="340">
        <v>6.6564822242798378</v>
      </c>
      <c r="J46" s="340">
        <v>0.16131409951375186</v>
      </c>
      <c r="K46" s="332">
        <v>2.4836016006831441E-2</v>
      </c>
      <c r="L46" s="333">
        <v>45574389.850194633</v>
      </c>
      <c r="M46" s="333">
        <v>16108459.272782438</v>
      </c>
      <c r="N46" s="332">
        <v>0.54668082619901226</v>
      </c>
      <c r="O46" s="327">
        <v>12950386.963340001</v>
      </c>
      <c r="P46" s="327">
        <v>4102012.0469541792</v>
      </c>
      <c r="Q46" s="332">
        <v>0.46358931280792443</v>
      </c>
    </row>
    <row r="47" spans="1:17">
      <c r="A47" s="360"/>
      <c r="B47" s="358" t="s">
        <v>124</v>
      </c>
      <c r="C47" s="160" t="s">
        <v>126</v>
      </c>
      <c r="D47" s="327">
        <v>4862369.5182103291</v>
      </c>
      <c r="E47" s="327">
        <v>-220918.2185972305</v>
      </c>
      <c r="F47" s="328">
        <v>-4.3459711516541662E-2</v>
      </c>
      <c r="G47" s="337">
        <v>40.628738517399583</v>
      </c>
      <c r="H47" s="337">
        <v>-10.981334918291779</v>
      </c>
      <c r="I47" s="338">
        <v>6.2692765407567999</v>
      </c>
      <c r="J47" s="338">
        <v>0.53376650659901692</v>
      </c>
      <c r="K47" s="328">
        <v>9.3063477078790702E-2</v>
      </c>
      <c r="L47" s="329">
        <v>30483539.15300696</v>
      </c>
      <c r="M47" s="329">
        <v>1328291.332035996</v>
      </c>
      <c r="N47" s="328">
        <v>4.5559253695678571E-2</v>
      </c>
      <c r="O47" s="327">
        <v>13886044.756624972</v>
      </c>
      <c r="P47" s="327">
        <v>-383242.44081178308</v>
      </c>
      <c r="Q47" s="328">
        <v>-2.6857854601218364E-2</v>
      </c>
    </row>
    <row r="48" spans="1:17">
      <c r="A48" s="360"/>
      <c r="B48" s="358"/>
      <c r="C48" s="160" t="s">
        <v>127</v>
      </c>
      <c r="D48" s="327">
        <v>585801.50264142198</v>
      </c>
      <c r="E48" s="327">
        <v>54950.693236988853</v>
      </c>
      <c r="F48" s="332">
        <v>0.10351438156162668</v>
      </c>
      <c r="G48" s="339">
        <v>4.8948102329084593</v>
      </c>
      <c r="H48" s="339">
        <v>-0.49486091601713689</v>
      </c>
      <c r="I48" s="340">
        <v>3.7984100443311539</v>
      </c>
      <c r="J48" s="340">
        <v>0.40436881576660388</v>
      </c>
      <c r="K48" s="332">
        <v>0.11914080841546658</v>
      </c>
      <c r="L48" s="333">
        <v>2225114.3116174601</v>
      </c>
      <c r="M48" s="333">
        <v>423384.77828195202</v>
      </c>
      <c r="N48" s="332">
        <v>0.2349879770789724</v>
      </c>
      <c r="O48" s="327">
        <v>423639.94666200731</v>
      </c>
      <c r="P48" s="327">
        <v>64433.921932874655</v>
      </c>
      <c r="Q48" s="332">
        <v>0.17937873392146608</v>
      </c>
    </row>
    <row r="49" spans="1:17">
      <c r="A49" s="360"/>
      <c r="B49" s="358"/>
      <c r="C49" s="160" t="s">
        <v>128</v>
      </c>
      <c r="D49" s="327">
        <v>8020.9626458883286</v>
      </c>
      <c r="E49" s="327">
        <v>1987.9298531614068</v>
      </c>
      <c r="F49" s="328">
        <v>0.32950754976136398</v>
      </c>
      <c r="G49" s="337">
        <v>6.7021149416380058E-2</v>
      </c>
      <c r="H49" s="337">
        <v>5.768416619452793E-3</v>
      </c>
      <c r="I49" s="338">
        <v>6.8469480705781542</v>
      </c>
      <c r="J49" s="338">
        <v>-0.48673888665653564</v>
      </c>
      <c r="K49" s="328">
        <v>-6.6370284073329205E-2</v>
      </c>
      <c r="L49" s="329">
        <v>54919.114712444542</v>
      </c>
      <c r="M49" s="329">
        <v>10674.740807853937</v>
      </c>
      <c r="N49" s="328">
        <v>0.2412677560060664</v>
      </c>
      <c r="O49" s="327">
        <v>53504.834949374199</v>
      </c>
      <c r="P49" s="327">
        <v>9402.6612634658813</v>
      </c>
      <c r="Q49" s="328">
        <v>0.21320176484793657</v>
      </c>
    </row>
    <row r="50" spans="1:17">
      <c r="A50" s="360"/>
      <c r="B50" s="358"/>
      <c r="C50" s="160" t="s">
        <v>129</v>
      </c>
      <c r="D50" s="327">
        <v>6509494.4796168646</v>
      </c>
      <c r="E50" s="327">
        <v>2281820.3417019406</v>
      </c>
      <c r="F50" s="332">
        <v>0.53973420544359352</v>
      </c>
      <c r="G50" s="339">
        <v>54.391701021964472</v>
      </c>
      <c r="H50" s="339">
        <v>11.468580392756905</v>
      </c>
      <c r="I50" s="340">
        <v>6.6621183163485194</v>
      </c>
      <c r="J50" s="340">
        <v>0.15473297638744743</v>
      </c>
      <c r="K50" s="332">
        <v>2.3778056516378522E-2</v>
      </c>
      <c r="L50" s="333">
        <v>43367022.402825087</v>
      </c>
      <c r="M50" s="333">
        <v>15855917.695624948</v>
      </c>
      <c r="N50" s="332">
        <v>0.57634609240083245</v>
      </c>
      <c r="O50" s="327">
        <v>12290589.3280185</v>
      </c>
      <c r="P50" s="327">
        <v>4050856.2722910866</v>
      </c>
      <c r="Q50" s="332">
        <v>0.4916246976563578</v>
      </c>
    </row>
    <row r="51" spans="1:17">
      <c r="A51" s="360" t="s">
        <v>101</v>
      </c>
      <c r="B51" s="358" t="s">
        <v>122</v>
      </c>
      <c r="C51" s="160" t="s">
        <v>126</v>
      </c>
      <c r="D51" s="327">
        <v>65523179.476842068</v>
      </c>
      <c r="E51" s="327">
        <v>1891015.5410762057</v>
      </c>
      <c r="F51" s="328">
        <v>2.9717919745509688E-2</v>
      </c>
      <c r="G51" s="337">
        <v>46.237899354092754</v>
      </c>
      <c r="H51" s="337">
        <v>-2.8595590549949819</v>
      </c>
      <c r="I51" s="338">
        <v>2.7409393562187985</v>
      </c>
      <c r="J51" s="338">
        <v>0.15842865219728575</v>
      </c>
      <c r="K51" s="328">
        <v>6.1346755291499466E-2</v>
      </c>
      <c r="L51" s="329">
        <v>179595061.37266427</v>
      </c>
      <c r="M51" s="329">
        <v>15264316.888497263</v>
      </c>
      <c r="N51" s="328">
        <v>9.2887772987409273E-2</v>
      </c>
      <c r="O51" s="327">
        <v>64992395.323362082</v>
      </c>
      <c r="P51" s="327">
        <v>1906125.713806361</v>
      </c>
      <c r="Q51" s="328">
        <v>3.0214589095273414E-2</v>
      </c>
    </row>
    <row r="52" spans="1:17">
      <c r="A52" s="360"/>
      <c r="B52" s="358"/>
      <c r="C52" s="160" t="s">
        <v>127</v>
      </c>
      <c r="D52" s="327">
        <v>42098543.461820692</v>
      </c>
      <c r="E52" s="327">
        <v>6529144.1407705471</v>
      </c>
      <c r="F52" s="332">
        <v>0.18356070851347123</v>
      </c>
      <c r="G52" s="339">
        <v>29.707780225004733</v>
      </c>
      <c r="H52" s="339">
        <v>2.2630573712545257</v>
      </c>
      <c r="I52" s="340">
        <v>2.2523452749342519</v>
      </c>
      <c r="J52" s="340">
        <v>8.3130830349026574E-2</v>
      </c>
      <c r="K52" s="332">
        <v>3.8323011612123939E-2</v>
      </c>
      <c r="L52" s="333">
        <v>94820455.44784607</v>
      </c>
      <c r="M52" s="333">
        <v>17662800.655404195</v>
      </c>
      <c r="N52" s="332">
        <v>0.22891831928948661</v>
      </c>
      <c r="O52" s="327">
        <v>18618632.890845224</v>
      </c>
      <c r="P52" s="327">
        <v>2844562.6112044044</v>
      </c>
      <c r="Q52" s="332">
        <v>0.18033155430249395</v>
      </c>
    </row>
    <row r="53" spans="1:17">
      <c r="A53" s="360"/>
      <c r="B53" s="358"/>
      <c r="C53" s="160" t="s">
        <v>128</v>
      </c>
      <c r="D53" s="327">
        <v>5095344.8436998436</v>
      </c>
      <c r="E53" s="327">
        <v>-495230.07793322299</v>
      </c>
      <c r="F53" s="328">
        <v>-8.8583032134476963E-2</v>
      </c>
      <c r="G53" s="337">
        <v>3.5956442275615843</v>
      </c>
      <c r="H53" s="337">
        <v>-0.71794504428603245</v>
      </c>
      <c r="I53" s="338">
        <v>2.3861821973049255</v>
      </c>
      <c r="J53" s="338">
        <v>0.11401261552888897</v>
      </c>
      <c r="K53" s="328">
        <v>5.0177863678542538E-2</v>
      </c>
      <c r="L53" s="329">
        <v>12158421.155166015</v>
      </c>
      <c r="M53" s="329">
        <v>-544313.12640858814</v>
      </c>
      <c r="N53" s="328">
        <v>-4.2850075766610173E-2</v>
      </c>
      <c r="O53" s="327">
        <v>2573091.5782765155</v>
      </c>
      <c r="P53" s="327">
        <v>-138638.16141457157</v>
      </c>
      <c r="Q53" s="328">
        <v>-5.1125360829787136E-2</v>
      </c>
    </row>
    <row r="54" spans="1:17">
      <c r="A54" s="360"/>
      <c r="B54" s="358"/>
      <c r="C54" s="160" t="s">
        <v>129</v>
      </c>
      <c r="D54" s="327">
        <v>25010569.004830703</v>
      </c>
      <c r="E54" s="327">
        <v>2953320.5396923386</v>
      </c>
      <c r="F54" s="332">
        <v>0.13389342484671568</v>
      </c>
      <c r="G54" s="339">
        <v>17.649268269142439</v>
      </c>
      <c r="H54" s="339">
        <v>0.63028333835735495</v>
      </c>
      <c r="I54" s="340">
        <v>2.8242763334024445</v>
      </c>
      <c r="J54" s="340">
        <v>0.21348304906968929</v>
      </c>
      <c r="K54" s="332">
        <v>8.1769418647884062E-2</v>
      </c>
      <c r="L54" s="333">
        <v>70636758.12527208</v>
      </c>
      <c r="M54" s="333">
        <v>13049841.961629868</v>
      </c>
      <c r="N54" s="332">
        <v>0.22661123100508984</v>
      </c>
      <c r="O54" s="327">
        <v>16135033.616721213</v>
      </c>
      <c r="P54" s="327">
        <v>2537730.8081529047</v>
      </c>
      <c r="Q54" s="332">
        <v>0.1866348675087062</v>
      </c>
    </row>
    <row r="55" spans="1:17">
      <c r="A55" s="360"/>
      <c r="B55" s="358" t="s">
        <v>123</v>
      </c>
      <c r="C55" s="160" t="s">
        <v>126</v>
      </c>
      <c r="D55" s="327">
        <v>950686483.71281576</v>
      </c>
      <c r="E55" s="327">
        <v>50099350.058803082</v>
      </c>
      <c r="F55" s="328">
        <v>5.5629653352398702E-2</v>
      </c>
      <c r="G55" s="337">
        <v>47.764397171222186</v>
      </c>
      <c r="H55" s="337">
        <v>-2.7988457578877401</v>
      </c>
      <c r="I55" s="338">
        <v>2.632118142306815</v>
      </c>
      <c r="J55" s="338">
        <v>0.14619515436775687</v>
      </c>
      <c r="K55" s="328">
        <v>5.8809204901781466E-2</v>
      </c>
      <c r="L55" s="329">
        <v>2502319141.4263749</v>
      </c>
      <c r="M55" s="329">
        <v>263528883.23371983</v>
      </c>
      <c r="N55" s="328">
        <v>0.11771039393679653</v>
      </c>
      <c r="O55" s="327">
        <v>934301411.80715239</v>
      </c>
      <c r="P55" s="327">
        <v>55732643.620215416</v>
      </c>
      <c r="Q55" s="328">
        <v>6.3435721412255952E-2</v>
      </c>
    </row>
    <row r="56" spans="1:17">
      <c r="A56" s="360"/>
      <c r="B56" s="358"/>
      <c r="C56" s="160" t="s">
        <v>127</v>
      </c>
      <c r="D56" s="327">
        <v>582803784.73884857</v>
      </c>
      <c r="E56" s="327">
        <v>108641037.70965731</v>
      </c>
      <c r="F56" s="332">
        <v>0.2291218329367595</v>
      </c>
      <c r="G56" s="339">
        <v>29.281231956135557</v>
      </c>
      <c r="H56" s="339">
        <v>2.6594812448025174</v>
      </c>
      <c r="I56" s="340">
        <v>2.2200042762371099</v>
      </c>
      <c r="J56" s="340">
        <v>0.11013573450631409</v>
      </c>
      <c r="K56" s="332">
        <v>5.2200282779687329E-2</v>
      </c>
      <c r="L56" s="333">
        <v>1293826894.3274159</v>
      </c>
      <c r="M56" s="333">
        <v>293405830.70986795</v>
      </c>
      <c r="N56" s="332">
        <v>0.29328234018674598</v>
      </c>
      <c r="O56" s="327">
        <v>258463708.42042106</v>
      </c>
      <c r="P56" s="327">
        <v>45697064.443626285</v>
      </c>
      <c r="Q56" s="332">
        <v>0.21477550987085267</v>
      </c>
    </row>
    <row r="57" spans="1:17">
      <c r="A57" s="360"/>
      <c r="B57" s="358"/>
      <c r="C57" s="160" t="s">
        <v>128</v>
      </c>
      <c r="D57" s="327">
        <v>84268389.039293483</v>
      </c>
      <c r="E57" s="327">
        <v>-9187562.8161148131</v>
      </c>
      <c r="F57" s="328">
        <v>-9.8309017603603041E-2</v>
      </c>
      <c r="G57" s="337">
        <v>4.2338130098710494</v>
      </c>
      <c r="H57" s="337">
        <v>-1.0132484017920085</v>
      </c>
      <c r="I57" s="338">
        <v>2.1838781496013016</v>
      </c>
      <c r="J57" s="338">
        <v>4.959001625072057E-2</v>
      </c>
      <c r="K57" s="328">
        <v>2.3234921037990353E-2</v>
      </c>
      <c r="L57" s="329">
        <v>184031893.52501485</v>
      </c>
      <c r="M57" s="329">
        <v>-15430035.510966271</v>
      </c>
      <c r="N57" s="328">
        <v>-7.7358298826954761E-2</v>
      </c>
      <c r="O57" s="327">
        <v>39747155.785731614</v>
      </c>
      <c r="P57" s="327">
        <v>-1912072.8135915026</v>
      </c>
      <c r="Q57" s="328">
        <v>-4.5897940933610333E-2</v>
      </c>
    </row>
    <row r="58" spans="1:17">
      <c r="A58" s="360"/>
      <c r="B58" s="358"/>
      <c r="C58" s="160" t="s">
        <v>129</v>
      </c>
      <c r="D58" s="327">
        <v>328814851.44151574</v>
      </c>
      <c r="E58" s="327">
        <v>50323790.493884802</v>
      </c>
      <c r="F58" s="332">
        <v>0.18070163660781907</v>
      </c>
      <c r="G58" s="339">
        <v>16.520318137596824</v>
      </c>
      <c r="H58" s="339">
        <v>0.88450607447399676</v>
      </c>
      <c r="I58" s="340">
        <v>2.7402319553929391</v>
      </c>
      <c r="J58" s="340">
        <v>0.18520136496788409</v>
      </c>
      <c r="K58" s="332">
        <v>7.2484989284247264E-2</v>
      </c>
      <c r="L58" s="333">
        <v>901028963.3278234</v>
      </c>
      <c r="M58" s="333">
        <v>189475783.44669795</v>
      </c>
      <c r="N58" s="332">
        <v>0.26628478208522999</v>
      </c>
      <c r="O58" s="327">
        <v>210934808.25522247</v>
      </c>
      <c r="P58" s="327">
        <v>38119314.880156457</v>
      </c>
      <c r="Q58" s="332">
        <v>0.22057810984241502</v>
      </c>
    </row>
    <row r="59" spans="1:17">
      <c r="A59" s="360"/>
      <c r="B59" s="358" t="s">
        <v>124</v>
      </c>
      <c r="C59" s="160" t="s">
        <v>126</v>
      </c>
      <c r="D59" s="327">
        <v>890600099.41782629</v>
      </c>
      <c r="E59" s="327">
        <v>47909593.217365861</v>
      </c>
      <c r="F59" s="328">
        <v>5.6853130378057275E-2</v>
      </c>
      <c r="G59" s="337">
        <v>47.713756995055427</v>
      </c>
      <c r="H59" s="337">
        <v>-2.7478476176474729</v>
      </c>
      <c r="I59" s="338">
        <v>2.6354342692300747</v>
      </c>
      <c r="J59" s="338">
        <v>0.14572617794049503</v>
      </c>
      <c r="K59" s="328">
        <v>5.8531431234982285E-2</v>
      </c>
      <c r="L59" s="329">
        <v>2347118022.185451</v>
      </c>
      <c r="M59" s="329">
        <v>249064650.4452529</v>
      </c>
      <c r="N59" s="328">
        <v>0.11871225670425631</v>
      </c>
      <c r="O59" s="327">
        <v>875831772.25232077</v>
      </c>
      <c r="P59" s="327">
        <v>52235446.865130901</v>
      </c>
      <c r="Q59" s="328">
        <v>6.3423603596791098E-2</v>
      </c>
    </row>
    <row r="60" spans="1:17">
      <c r="A60" s="360"/>
      <c r="B60" s="358"/>
      <c r="C60" s="160" t="s">
        <v>127</v>
      </c>
      <c r="D60" s="327">
        <v>548561261.45469403</v>
      </c>
      <c r="E60" s="327">
        <v>101533173.1327005</v>
      </c>
      <c r="F60" s="332">
        <v>0.22712929183896458</v>
      </c>
      <c r="G60" s="339">
        <v>29.38908129817175</v>
      </c>
      <c r="H60" s="339">
        <v>2.6203512867400143</v>
      </c>
      <c r="I60" s="340">
        <v>2.223396599713781</v>
      </c>
      <c r="J60" s="340">
        <v>0.11156027745450103</v>
      </c>
      <c r="K60" s="332">
        <v>5.2826195041077745E-2</v>
      </c>
      <c r="L60" s="333">
        <v>1219669243.4530692</v>
      </c>
      <c r="M60" s="333">
        <v>275619089.46455371</v>
      </c>
      <c r="N60" s="332">
        <v>0.29195386315026928</v>
      </c>
      <c r="O60" s="327">
        <v>243269362.24497169</v>
      </c>
      <c r="P60" s="327">
        <v>42780038.002307832</v>
      </c>
      <c r="Q60" s="332">
        <v>0.21337813454111237</v>
      </c>
    </row>
    <row r="61" spans="1:17">
      <c r="A61" s="360"/>
      <c r="B61" s="358"/>
      <c r="C61" s="160" t="s">
        <v>128</v>
      </c>
      <c r="D61" s="327">
        <v>78357637.689113379</v>
      </c>
      <c r="E61" s="327">
        <v>-9365880.9531808645</v>
      </c>
      <c r="F61" s="328">
        <v>-0.1067659060892398</v>
      </c>
      <c r="G61" s="337">
        <v>4.1979978284854411</v>
      </c>
      <c r="H61" s="337">
        <v>-1.0550214952062165</v>
      </c>
      <c r="I61" s="338">
        <v>2.1848716146580669</v>
      </c>
      <c r="J61" s="338">
        <v>5.8944004923160875E-2</v>
      </c>
      <c r="K61" s="328">
        <v>2.7726252132597749E-2</v>
      </c>
      <c r="L61" s="329">
        <v>171201378.37860495</v>
      </c>
      <c r="M61" s="329">
        <v>-15292471.92614311</v>
      </c>
      <c r="N61" s="328">
        <v>-8.1999872388037506E-2</v>
      </c>
      <c r="O61" s="327">
        <v>36978615.537401184</v>
      </c>
      <c r="P61" s="327">
        <v>-2018222.5655841753</v>
      </c>
      <c r="Q61" s="328">
        <v>-5.1753492430702284E-2</v>
      </c>
    </row>
    <row r="62" spans="1:17">
      <c r="A62" s="360"/>
      <c r="B62" s="358"/>
      <c r="C62" s="160" t="s">
        <v>129</v>
      </c>
      <c r="D62" s="327">
        <v>307908514.72114545</v>
      </c>
      <c r="E62" s="327">
        <v>47624260.595407307</v>
      </c>
      <c r="F62" s="332">
        <v>0.18297019447208271</v>
      </c>
      <c r="G62" s="339">
        <v>16.496149122054675</v>
      </c>
      <c r="H62" s="339">
        <v>0.9099273455382324</v>
      </c>
      <c r="I62" s="340">
        <v>2.7462258685665564</v>
      </c>
      <c r="J62" s="340">
        <v>0.18973081551371518</v>
      </c>
      <c r="K62" s="332">
        <v>7.4215209330113094E-2</v>
      </c>
      <c r="L62" s="333">
        <v>845586328.27911592</v>
      </c>
      <c r="M62" s="333">
        <v>180170920.21911776</v>
      </c>
      <c r="N62" s="332">
        <v>0.27076457508611279</v>
      </c>
      <c r="O62" s="327">
        <v>197698343.64279145</v>
      </c>
      <c r="P62" s="327">
        <v>35969108.938760459</v>
      </c>
      <c r="Q62" s="332">
        <v>0.22240325940195618</v>
      </c>
    </row>
    <row r="63" spans="1:17">
      <c r="A63" s="360"/>
      <c r="B63" s="358"/>
      <c r="C63" s="160"/>
    </row>
    <row r="64" spans="1:17">
      <c r="A64" s="360"/>
      <c r="B64" s="358"/>
      <c r="C64" s="160"/>
      <c r="D64" s="161"/>
      <c r="E64" s="161"/>
      <c r="F64" s="162"/>
      <c r="G64" s="172"/>
      <c r="H64" s="172"/>
      <c r="I64" s="173"/>
      <c r="J64" s="173"/>
      <c r="K64" s="162"/>
      <c r="L64" s="163"/>
      <c r="M64" s="163"/>
      <c r="N64" s="162"/>
      <c r="O64" s="161"/>
      <c r="P64" s="161"/>
      <c r="Q64" s="162"/>
    </row>
    <row r="65" spans="1:18">
      <c r="A65" s="360"/>
      <c r="B65" s="358"/>
      <c r="C65" s="160"/>
      <c r="D65" s="161"/>
      <c r="E65" s="161"/>
      <c r="F65" s="162"/>
      <c r="G65" s="172"/>
      <c r="H65" s="172"/>
      <c r="I65" s="173"/>
      <c r="J65" s="173"/>
      <c r="K65" s="162"/>
      <c r="L65" s="163"/>
      <c r="M65" s="163"/>
      <c r="N65" s="162"/>
      <c r="O65" s="161"/>
      <c r="P65" s="161"/>
      <c r="Q65" s="162"/>
    </row>
    <row r="66" spans="1:18">
      <c r="A66" s="360"/>
      <c r="B66" s="358"/>
      <c r="C66" s="160"/>
      <c r="D66" s="161"/>
      <c r="E66" s="161"/>
      <c r="F66" s="162"/>
      <c r="G66" s="172"/>
      <c r="H66" s="172"/>
      <c r="I66" s="173"/>
      <c r="J66" s="173"/>
      <c r="K66" s="162"/>
      <c r="L66" s="163"/>
      <c r="M66" s="163"/>
      <c r="N66" s="162"/>
      <c r="O66" s="161"/>
      <c r="P66" s="161"/>
      <c r="Q66" s="162"/>
    </row>
    <row r="67" spans="1:18">
      <c r="A67" s="360"/>
      <c r="B67" s="358"/>
      <c r="C67" s="160"/>
      <c r="D67" s="161"/>
      <c r="E67" s="161"/>
      <c r="F67" s="162"/>
      <c r="G67" s="172"/>
      <c r="H67" s="172"/>
      <c r="I67" s="173"/>
      <c r="J67" s="173"/>
      <c r="K67" s="162"/>
      <c r="L67" s="163"/>
      <c r="M67" s="163"/>
      <c r="N67" s="162"/>
      <c r="O67" s="161"/>
      <c r="P67" s="161"/>
      <c r="Q67" s="162"/>
    </row>
    <row r="68" spans="1:18">
      <c r="A68" s="360"/>
      <c r="B68" s="358"/>
      <c r="C68" s="160"/>
      <c r="D68" s="161"/>
      <c r="E68" s="161"/>
      <c r="F68" s="162"/>
      <c r="G68" s="172"/>
      <c r="H68" s="172"/>
      <c r="I68" s="173"/>
      <c r="J68" s="173"/>
      <c r="K68" s="162"/>
      <c r="L68" s="163"/>
      <c r="M68" s="163"/>
      <c r="N68" s="162"/>
      <c r="O68" s="161"/>
      <c r="P68" s="161"/>
      <c r="Q68" s="162"/>
    </row>
    <row r="69" spans="1:18">
      <c r="A69" s="360"/>
      <c r="B69" s="358"/>
      <c r="C69" s="160"/>
      <c r="D69" s="161"/>
      <c r="E69" s="161"/>
      <c r="F69" s="162"/>
      <c r="G69" s="172"/>
      <c r="H69" s="172"/>
      <c r="I69" s="173"/>
      <c r="J69" s="173"/>
      <c r="K69" s="162"/>
      <c r="L69" s="163"/>
      <c r="M69" s="163"/>
      <c r="N69" s="162"/>
      <c r="O69" s="161"/>
      <c r="P69" s="161"/>
      <c r="Q69" s="162"/>
    </row>
    <row r="70" spans="1:18">
      <c r="A70" s="360"/>
      <c r="B70" s="358"/>
      <c r="C70" s="160"/>
      <c r="D70" s="161"/>
      <c r="E70" s="161"/>
      <c r="F70" s="162"/>
      <c r="G70" s="172"/>
      <c r="H70" s="172"/>
      <c r="I70" s="173"/>
      <c r="J70" s="173"/>
      <c r="K70" s="162"/>
      <c r="L70" s="163"/>
      <c r="M70" s="163"/>
      <c r="N70" s="162"/>
      <c r="O70" s="161"/>
      <c r="P70" s="161"/>
      <c r="Q70" s="162"/>
    </row>
    <row r="71" spans="1:18">
      <c r="A71" s="360"/>
      <c r="B71" s="358"/>
      <c r="C71" s="160"/>
      <c r="D71" s="161"/>
      <c r="E71" s="161"/>
      <c r="F71" s="162"/>
      <c r="G71" s="172"/>
      <c r="H71" s="172"/>
      <c r="I71" s="173"/>
      <c r="J71" s="173"/>
      <c r="K71" s="162"/>
      <c r="L71" s="163"/>
      <c r="M71" s="163"/>
      <c r="N71" s="162"/>
      <c r="O71" s="161"/>
      <c r="P71" s="161"/>
      <c r="Q71" s="162"/>
    </row>
    <row r="72" spans="1:18">
      <c r="A72" s="360"/>
      <c r="B72" s="358"/>
      <c r="C72" s="160"/>
      <c r="D72" s="161"/>
      <c r="E72" s="161"/>
      <c r="F72" s="162"/>
      <c r="G72" s="172"/>
      <c r="H72" s="172"/>
      <c r="I72" s="173"/>
      <c r="J72" s="173"/>
      <c r="K72" s="162"/>
      <c r="L72" s="163"/>
      <c r="M72" s="163"/>
      <c r="N72" s="162"/>
      <c r="O72" s="161"/>
      <c r="P72" s="161"/>
      <c r="Q72" s="162"/>
    </row>
    <row r="73" spans="1:18">
      <c r="A73" s="360"/>
      <c r="B73" s="358"/>
      <c r="C73" s="160"/>
      <c r="D73" s="161"/>
      <c r="E73" s="161"/>
      <c r="F73" s="162"/>
      <c r="G73" s="172"/>
      <c r="H73" s="172"/>
      <c r="I73" s="173"/>
      <c r="J73" s="173"/>
      <c r="K73" s="162"/>
      <c r="L73" s="163"/>
      <c r="M73" s="163"/>
      <c r="N73" s="162"/>
      <c r="O73" s="161"/>
      <c r="P73" s="161"/>
      <c r="Q73" s="162"/>
    </row>
    <row r="74" spans="1:18">
      <c r="A74" s="360"/>
      <c r="B74" s="358"/>
      <c r="C74" s="160"/>
      <c r="D74" s="161"/>
      <c r="E74" s="161"/>
      <c r="F74" s="162"/>
      <c r="G74" s="172"/>
      <c r="H74" s="172"/>
      <c r="I74" s="173"/>
      <c r="J74" s="173"/>
      <c r="K74" s="162"/>
      <c r="L74" s="163"/>
      <c r="M74" s="163"/>
      <c r="N74" s="162"/>
      <c r="O74" s="161"/>
      <c r="P74" s="161"/>
      <c r="Q74" s="162"/>
      <c r="R74" s="220"/>
    </row>
    <row r="75" spans="1:18">
      <c r="A75" s="360"/>
      <c r="B75" s="358"/>
      <c r="C75" s="160"/>
      <c r="D75" s="161"/>
      <c r="E75" s="161"/>
      <c r="F75" s="162"/>
      <c r="G75" s="172"/>
      <c r="H75" s="172"/>
      <c r="I75" s="173"/>
      <c r="J75" s="173"/>
      <c r="K75" s="162"/>
      <c r="L75" s="163"/>
      <c r="M75" s="163"/>
      <c r="N75" s="162"/>
      <c r="O75" s="161"/>
      <c r="P75" s="161"/>
      <c r="Q75" s="162"/>
    </row>
    <row r="76" spans="1:18">
      <c r="A76" s="360"/>
      <c r="B76" s="358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60"/>
      <c r="B77" s="358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60"/>
      <c r="B78" s="358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60"/>
      <c r="B79" s="358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60"/>
      <c r="B80" s="358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60"/>
      <c r="B81" s="358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60"/>
      <c r="B82" s="358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60"/>
      <c r="B83" s="358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60"/>
      <c r="B84" s="358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60"/>
      <c r="B85" s="358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60"/>
      <c r="B86" s="358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</sheetData>
  <mergeCells count="36">
    <mergeCell ref="A39:A50"/>
    <mergeCell ref="B39:B42"/>
    <mergeCell ref="B43:B46"/>
    <mergeCell ref="B47:B50"/>
    <mergeCell ref="A75:A86"/>
    <mergeCell ref="B75:B78"/>
    <mergeCell ref="B79:B82"/>
    <mergeCell ref="B83:B86"/>
    <mergeCell ref="A51:A62"/>
    <mergeCell ref="B51:B54"/>
    <mergeCell ref="B55:B58"/>
    <mergeCell ref="B59:B62"/>
    <mergeCell ref="A63:A74"/>
    <mergeCell ref="B63:B66"/>
    <mergeCell ref="B67:B70"/>
    <mergeCell ref="B71:B74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zoomScale="85" zoomScaleNormal="85" workbookViewId="0">
      <selection activeCell="O11" sqref="O11"/>
    </sheetView>
  </sheetViews>
  <sheetFormatPr defaultColWidth="9.1796875" defaultRowHeight="14.5"/>
  <cols>
    <col min="1" max="1" width="31.179687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56" t="s">
        <v>0</v>
      </c>
      <c r="B1" s="356" t="s">
        <v>1</v>
      </c>
      <c r="C1" s="356" t="s">
        <v>107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282</v>
      </c>
      <c r="B3" s="358" t="s">
        <v>122</v>
      </c>
      <c r="C3" s="160" t="s">
        <v>72</v>
      </c>
      <c r="D3" s="327">
        <v>25204220.085752644</v>
      </c>
      <c r="E3" s="327">
        <v>-579885.86709933355</v>
      </c>
      <c r="F3" s="328">
        <v>-2.2490051357983674E-2</v>
      </c>
      <c r="G3" s="337">
        <v>8.1263606728619404</v>
      </c>
      <c r="H3" s="337">
        <v>-0.78620141726566928</v>
      </c>
      <c r="I3" s="338">
        <v>3.0535880279721357</v>
      </c>
      <c r="J3" s="338">
        <v>9.3554046147301229E-2</v>
      </c>
      <c r="K3" s="328">
        <v>3.1605733826618437E-2</v>
      </c>
      <c r="L3" s="329">
        <v>76963304.70822911</v>
      </c>
      <c r="M3" s="329">
        <v>641474.89681525528</v>
      </c>
      <c r="N3" s="328">
        <v>8.4048678916673891E-3</v>
      </c>
      <c r="O3" s="327">
        <v>29810128.551778901</v>
      </c>
      <c r="P3" s="327">
        <v>-1401136.2185221463</v>
      </c>
      <c r="Q3" s="328">
        <v>-4.489200385930505E-2</v>
      </c>
    </row>
    <row r="4" spans="1:17">
      <c r="A4" s="358"/>
      <c r="B4" s="358"/>
      <c r="C4" s="160" t="s">
        <v>108</v>
      </c>
      <c r="D4" s="327">
        <v>47194794.702705294</v>
      </c>
      <c r="E4" s="327">
        <v>-525298.67925144732</v>
      </c>
      <c r="F4" s="332">
        <v>-1.1007913900060933E-2</v>
      </c>
      <c r="G4" s="339">
        <v>15.216575729421331</v>
      </c>
      <c r="H4" s="339">
        <v>-1.2784036191386949</v>
      </c>
      <c r="I4" s="340">
        <v>2.7323363164729684</v>
      </c>
      <c r="J4" s="340">
        <v>0.13643637866364067</v>
      </c>
      <c r="K4" s="332">
        <v>5.2558412085320562E-2</v>
      </c>
      <c r="L4" s="333">
        <v>128952051.51468775</v>
      </c>
      <c r="M4" s="333">
        <v>5075464.0722109228</v>
      </c>
      <c r="N4" s="332">
        <v>4.0971939710300456E-2</v>
      </c>
      <c r="O4" s="327">
        <v>38371367.282399051</v>
      </c>
      <c r="P4" s="327">
        <v>1487652.4973315373</v>
      </c>
      <c r="Q4" s="332">
        <v>4.0333586407999715E-2</v>
      </c>
    </row>
    <row r="5" spans="1:17">
      <c r="A5" s="358"/>
      <c r="B5" s="358"/>
      <c r="C5" s="160" t="s">
        <v>74</v>
      </c>
      <c r="D5" s="327">
        <v>49642650.003727064</v>
      </c>
      <c r="E5" s="327">
        <v>3481330.0800261945</v>
      </c>
      <c r="F5" s="328">
        <v>7.5416606062833902E-2</v>
      </c>
      <c r="G5" s="337">
        <v>16.005814792697265</v>
      </c>
      <c r="H5" s="337">
        <v>4.9642772052818529E-2</v>
      </c>
      <c r="I5" s="338">
        <v>3.0398519624148057</v>
      </c>
      <c r="J5" s="338">
        <v>0.12584187494281585</v>
      </c>
      <c r="K5" s="328">
        <v>4.318511987444363E-2</v>
      </c>
      <c r="L5" s="329">
        <v>150906307.03330109</v>
      </c>
      <c r="M5" s="329">
        <v>16391755.124615014</v>
      </c>
      <c r="N5" s="328">
        <v>0.12185860111062483</v>
      </c>
      <c r="O5" s="327">
        <v>42369243.248655066</v>
      </c>
      <c r="P5" s="327">
        <v>1596361.4191999957</v>
      </c>
      <c r="Q5" s="328">
        <v>3.9152528532990651E-2</v>
      </c>
    </row>
    <row r="6" spans="1:17">
      <c r="A6" s="358"/>
      <c r="B6" s="358"/>
      <c r="C6" s="160" t="s">
        <v>109</v>
      </c>
      <c r="D6" s="327">
        <v>7128530.9132116167</v>
      </c>
      <c r="E6" s="327">
        <v>-1448.2984603801742</v>
      </c>
      <c r="F6" s="332">
        <v>-2.0312800604092434E-4</v>
      </c>
      <c r="G6" s="339">
        <v>2.2983854716119305</v>
      </c>
      <c r="H6" s="339">
        <v>-0.16617089274465169</v>
      </c>
      <c r="I6" s="340">
        <v>3.4460075205492959</v>
      </c>
      <c r="J6" s="340">
        <v>0.4738740293411996</v>
      </c>
      <c r="K6" s="332">
        <v>0.15943901266311625</v>
      </c>
      <c r="L6" s="333">
        <v>24564971.137395371</v>
      </c>
      <c r="M6" s="333">
        <v>3373721.130767528</v>
      </c>
      <c r="N6" s="332">
        <v>0.15920349812834789</v>
      </c>
      <c r="O6" s="327">
        <v>9286800.7722314317</v>
      </c>
      <c r="P6" s="327">
        <v>1539289.7516994756</v>
      </c>
      <c r="Q6" s="332">
        <v>0.19868184086736357</v>
      </c>
    </row>
    <row r="7" spans="1:17">
      <c r="A7" s="358"/>
      <c r="B7" s="358"/>
      <c r="C7" s="160" t="s">
        <v>76</v>
      </c>
      <c r="D7" s="327">
        <v>61525604.087540947</v>
      </c>
      <c r="E7" s="327">
        <v>8907549.3120713383</v>
      </c>
      <c r="F7" s="328">
        <v>0.16928693677638598</v>
      </c>
      <c r="G7" s="337">
        <v>19.837124407340546</v>
      </c>
      <c r="H7" s="337">
        <v>1.6491103995778822</v>
      </c>
      <c r="I7" s="338">
        <v>2.7146558628045412</v>
      </c>
      <c r="J7" s="338">
        <v>8.7294189516714304E-2</v>
      </c>
      <c r="K7" s="328">
        <v>3.3225037269983514E-2</v>
      </c>
      <c r="L7" s="329">
        <v>167020841.84883407</v>
      </c>
      <c r="M7" s="329">
        <v>28774181.408805698</v>
      </c>
      <c r="N7" s="328">
        <v>0.20813653883008615</v>
      </c>
      <c r="O7" s="327">
        <v>37618974.198074564</v>
      </c>
      <c r="P7" s="327">
        <v>4796990.872471191</v>
      </c>
      <c r="Q7" s="328">
        <v>0.14615176739576285</v>
      </c>
    </row>
    <row r="8" spans="1:17">
      <c r="A8" s="358"/>
      <c r="B8" s="358"/>
      <c r="C8" s="160" t="s">
        <v>77</v>
      </c>
      <c r="D8" s="327">
        <v>10213851.598440643</v>
      </c>
      <c r="E8" s="327">
        <v>-440612.83063714765</v>
      </c>
      <c r="F8" s="332">
        <v>-4.1354761055341513E-2</v>
      </c>
      <c r="G8" s="339">
        <v>3.2931565295660499</v>
      </c>
      <c r="H8" s="339">
        <v>-0.38967722603711685</v>
      </c>
      <c r="I8" s="340">
        <v>3.0872715750088617</v>
      </c>
      <c r="J8" s="340">
        <v>0.11231849904897651</v>
      </c>
      <c r="K8" s="332">
        <v>3.775471282441533E-2</v>
      </c>
      <c r="L8" s="333">
        <v>31532933.711224623</v>
      </c>
      <c r="M8" s="333">
        <v>-163598.01476553455</v>
      </c>
      <c r="N8" s="332">
        <v>-5.1613853584930027E-3</v>
      </c>
      <c r="O8" s="327">
        <v>18530892.380415164</v>
      </c>
      <c r="P8" s="327">
        <v>-585230.86146349832</v>
      </c>
      <c r="Q8" s="332">
        <v>-3.0614516032278102E-2</v>
      </c>
    </row>
    <row r="9" spans="1:17">
      <c r="A9" s="358"/>
      <c r="B9" s="358"/>
      <c r="C9" s="160" t="s">
        <v>110</v>
      </c>
      <c r="D9" s="327">
        <v>1335345.5603526011</v>
      </c>
      <c r="E9" s="327">
        <v>373210.73627493868</v>
      </c>
      <c r="F9" s="328">
        <v>0.38789858441379266</v>
      </c>
      <c r="G9" s="337">
        <v>0.43054296500387512</v>
      </c>
      <c r="H9" s="337">
        <v>9.797039590466694E-2</v>
      </c>
      <c r="I9" s="338">
        <v>3.9725797649856376</v>
      </c>
      <c r="J9" s="338">
        <v>0.18063590496043158</v>
      </c>
      <c r="K9" s="328">
        <v>4.7636756141012815E-2</v>
      </c>
      <c r="L9" s="329">
        <v>5304766.7523201508</v>
      </c>
      <c r="M9" s="329">
        <v>1656405.513642427</v>
      </c>
      <c r="N9" s="328">
        <v>0.45401357082796945</v>
      </c>
      <c r="O9" s="327">
        <v>2407420.1513601113</v>
      </c>
      <c r="P9" s="327">
        <v>573722.5509170955</v>
      </c>
      <c r="Q9" s="328">
        <v>0.31287740725541979</v>
      </c>
    </row>
    <row r="10" spans="1:17">
      <c r="A10" s="358"/>
      <c r="B10" s="358"/>
      <c r="C10" s="160" t="s">
        <v>79</v>
      </c>
      <c r="D10" s="327">
        <v>6682041.7283300394</v>
      </c>
      <c r="E10" s="327">
        <v>82222.063565128483</v>
      </c>
      <c r="F10" s="332">
        <v>1.2458228821629065E-2</v>
      </c>
      <c r="G10" s="339">
        <v>2.1544281446033939</v>
      </c>
      <c r="H10" s="339">
        <v>-0.1268726945035068</v>
      </c>
      <c r="I10" s="340">
        <v>3.3479141929264959</v>
      </c>
      <c r="J10" s="340">
        <v>7.6672903427652539E-2</v>
      </c>
      <c r="K10" s="332">
        <v>2.3438473852046202E-2</v>
      </c>
      <c r="L10" s="333">
        <v>22370902.340003233</v>
      </c>
      <c r="M10" s="333">
        <v>781299.74937784299</v>
      </c>
      <c r="N10" s="332">
        <v>3.6188704544153953E-2</v>
      </c>
      <c r="O10" s="327">
        <v>12328630.468086835</v>
      </c>
      <c r="P10" s="327">
        <v>-381686.26376664825</v>
      </c>
      <c r="Q10" s="332">
        <v>-3.002964220475321E-2</v>
      </c>
    </row>
    <row r="11" spans="1:17">
      <c r="A11" s="358"/>
      <c r="B11" s="358"/>
      <c r="C11" s="160" t="s">
        <v>111</v>
      </c>
      <c r="D11" s="327">
        <v>2595168.2043356742</v>
      </c>
      <c r="E11" s="327">
        <v>-164153.88084754581</v>
      </c>
      <c r="F11" s="328">
        <v>-5.9490655958217335E-2</v>
      </c>
      <c r="G11" s="337">
        <v>0.83673578327053377</v>
      </c>
      <c r="H11" s="337">
        <v>-0.11705448798514428</v>
      </c>
      <c r="I11" s="338">
        <v>2.6490493829549209</v>
      </c>
      <c r="J11" s="338">
        <v>7.0461864296412102E-2</v>
      </c>
      <c r="K11" s="328">
        <v>2.7325760241432243E-2</v>
      </c>
      <c r="L11" s="329">
        <v>6874728.7303596474</v>
      </c>
      <c r="M11" s="329">
        <v>-240424.75845257379</v>
      </c>
      <c r="N11" s="328">
        <v>-3.3790523118104855E-2</v>
      </c>
      <c r="O11" s="327">
        <v>2041048.41821935</v>
      </c>
      <c r="P11" s="327">
        <v>-76992.585633129114</v>
      </c>
      <c r="Q11" s="328">
        <v>-3.6350847548790713E-2</v>
      </c>
    </row>
    <row r="12" spans="1:17">
      <c r="A12" s="358"/>
      <c r="B12" s="358"/>
      <c r="C12" s="160" t="s">
        <v>81</v>
      </c>
      <c r="D12" s="327">
        <v>2691109.5469133654</v>
      </c>
      <c r="E12" s="327">
        <v>-342374.68821556633</v>
      </c>
      <c r="F12" s="332">
        <v>-0.11286516153627363</v>
      </c>
      <c r="G12" s="339">
        <v>0.86766925197427858</v>
      </c>
      <c r="H12" s="339">
        <v>-0.18088820603676425</v>
      </c>
      <c r="I12" s="340">
        <v>3.3991738730767289</v>
      </c>
      <c r="J12" s="340">
        <v>0.10954075198525803</v>
      </c>
      <c r="K12" s="332">
        <v>3.3298774651476452E-2</v>
      </c>
      <c r="L12" s="333">
        <v>9147549.2614552658</v>
      </c>
      <c r="M12" s="333">
        <v>-831500.95073369518</v>
      </c>
      <c r="N12" s="332">
        <v>-8.3324658464795989E-2</v>
      </c>
      <c r="O12" s="327">
        <v>5833248.1484408155</v>
      </c>
      <c r="P12" s="327">
        <v>-685641.12759100087</v>
      </c>
      <c r="Q12" s="332">
        <v>-0.10517759982700073</v>
      </c>
    </row>
    <row r="13" spans="1:17">
      <c r="A13" s="358"/>
      <c r="B13" s="358"/>
      <c r="C13" s="160" t="s">
        <v>112</v>
      </c>
      <c r="D13" s="327">
        <v>934005.34640735399</v>
      </c>
      <c r="E13" s="327">
        <v>198388.31555966043</v>
      </c>
      <c r="F13" s="328">
        <v>0.26968967171823938</v>
      </c>
      <c r="G13" s="337">
        <v>0.30114259792462295</v>
      </c>
      <c r="H13" s="337">
        <v>4.686841545058601E-2</v>
      </c>
      <c r="I13" s="338">
        <v>3.4770094529888764</v>
      </c>
      <c r="J13" s="338">
        <v>0.18416292117619637</v>
      </c>
      <c r="K13" s="328">
        <v>5.592818231793404E-2</v>
      </c>
      <c r="L13" s="329">
        <v>3247545.4186005201</v>
      </c>
      <c r="M13" s="329">
        <v>825271.42983135115</v>
      </c>
      <c r="N13" s="328">
        <v>0.340701107165295</v>
      </c>
      <c r="O13" s="327">
        <v>1651171.6561370918</v>
      </c>
      <c r="P13" s="327">
        <v>389812.22775241616</v>
      </c>
      <c r="Q13" s="328">
        <v>0.30904135568369928</v>
      </c>
    </row>
    <row r="14" spans="1:17">
      <c r="A14" s="358"/>
      <c r="B14" s="358"/>
      <c r="C14" s="160" t="s">
        <v>83</v>
      </c>
      <c r="D14" s="327">
        <v>2958393.6655231626</v>
      </c>
      <c r="E14" s="327">
        <v>117092.26797948265</v>
      </c>
      <c r="F14" s="332">
        <v>4.121078745138039E-2</v>
      </c>
      <c r="G14" s="339">
        <v>0.95384716752021648</v>
      </c>
      <c r="H14" s="339">
        <v>-2.8280161954761573E-2</v>
      </c>
      <c r="I14" s="340">
        <v>2.9202127507232496</v>
      </c>
      <c r="J14" s="340">
        <v>4.3868924894585604E-2</v>
      </c>
      <c r="K14" s="332">
        <v>1.5251627604689132E-2</v>
      </c>
      <c r="L14" s="333">
        <v>8639138.903719632</v>
      </c>
      <c r="M14" s="333">
        <v>466579.17157651391</v>
      </c>
      <c r="N14" s="332">
        <v>5.7090946639573995E-2</v>
      </c>
      <c r="O14" s="327">
        <v>4170665.786744264</v>
      </c>
      <c r="P14" s="327">
        <v>-98995.9459733041</v>
      </c>
      <c r="Q14" s="332">
        <v>-2.3185899064255576E-2</v>
      </c>
    </row>
    <row r="15" spans="1:17">
      <c r="A15" s="358"/>
      <c r="B15" s="358"/>
      <c r="C15" s="160" t="s">
        <v>113</v>
      </c>
      <c r="D15" s="327">
        <v>2292762.0114991604</v>
      </c>
      <c r="E15" s="327">
        <v>700694.35421645711</v>
      </c>
      <c r="F15" s="328">
        <v>0.44011594043206853</v>
      </c>
      <c r="G15" s="337">
        <v>0.73923378621069646</v>
      </c>
      <c r="H15" s="337">
        <v>0.1889179492698152</v>
      </c>
      <c r="I15" s="338">
        <v>3.3965332569214346</v>
      </c>
      <c r="J15" s="338">
        <v>0.56497992949784326</v>
      </c>
      <c r="K15" s="328">
        <v>0.19953003322452492</v>
      </c>
      <c r="L15" s="329">
        <v>7787442.4222629834</v>
      </c>
      <c r="M15" s="329">
        <v>3279417.9498006627</v>
      </c>
      <c r="N15" s="328">
        <v>0.72746232187364701</v>
      </c>
      <c r="O15" s="327">
        <v>5030161.7102400698</v>
      </c>
      <c r="P15" s="327">
        <v>1089903.2840484581</v>
      </c>
      <c r="Q15" s="328">
        <v>0.27660705622851373</v>
      </c>
    </row>
    <row r="16" spans="1:17">
      <c r="A16" s="358"/>
      <c r="B16" s="358" t="s">
        <v>123</v>
      </c>
      <c r="C16" s="160" t="s">
        <v>72</v>
      </c>
      <c r="D16" s="327">
        <v>368436962.17807603</v>
      </c>
      <c r="E16" s="327">
        <v>1714265.8820666671</v>
      </c>
      <c r="F16" s="332">
        <v>4.6745562774848128E-3</v>
      </c>
      <c r="G16" s="339">
        <v>8.4121164157954382</v>
      </c>
      <c r="H16" s="339">
        <v>-0.73018151096854567</v>
      </c>
      <c r="I16" s="340">
        <v>2.9881218126316385</v>
      </c>
      <c r="J16" s="340">
        <v>8.9202785933851114E-2</v>
      </c>
      <c r="K16" s="332">
        <v>3.0771051247838292E-2</v>
      </c>
      <c r="L16" s="333">
        <v>1100934523.2640469</v>
      </c>
      <c r="M16" s="333">
        <v>37835121.449631214</v>
      </c>
      <c r="N16" s="332">
        <v>3.5589448536098467E-2</v>
      </c>
      <c r="O16" s="327">
        <v>439022244.61195582</v>
      </c>
      <c r="P16" s="327">
        <v>-10452487.23142004</v>
      </c>
      <c r="Q16" s="332">
        <v>-2.3254893970463101E-2</v>
      </c>
    </row>
    <row r="17" spans="1:17">
      <c r="A17" s="358"/>
      <c r="B17" s="358"/>
      <c r="C17" s="160" t="s">
        <v>108</v>
      </c>
      <c r="D17" s="327">
        <v>679232378.91298926</v>
      </c>
      <c r="E17" s="327">
        <v>-4760246.0151251554</v>
      </c>
      <c r="F17" s="328">
        <v>-6.9594990379105957E-3</v>
      </c>
      <c r="G17" s="337">
        <v>15.508166745854645</v>
      </c>
      <c r="H17" s="337">
        <v>-1.5435849454414878</v>
      </c>
      <c r="I17" s="338">
        <v>2.6382878123842315</v>
      </c>
      <c r="J17" s="338">
        <v>0.15201696056266734</v>
      </c>
      <c r="K17" s="328">
        <v>6.1142558322353435E-2</v>
      </c>
      <c r="L17" s="329">
        <v>1792010507.0628879</v>
      </c>
      <c r="M17" s="329">
        <v>91419580.843197346</v>
      </c>
      <c r="N17" s="328">
        <v>5.3757537708623127E-2</v>
      </c>
      <c r="O17" s="327">
        <v>549972424.94615448</v>
      </c>
      <c r="P17" s="327">
        <v>37217681.931946993</v>
      </c>
      <c r="Q17" s="328">
        <v>7.2583788719660383E-2</v>
      </c>
    </row>
    <row r="18" spans="1:17">
      <c r="A18" s="358"/>
      <c r="B18" s="358"/>
      <c r="C18" s="160" t="s">
        <v>74</v>
      </c>
      <c r="D18" s="327">
        <v>698236106.39047527</v>
      </c>
      <c r="E18" s="327">
        <v>60907568.81089735</v>
      </c>
      <c r="F18" s="332">
        <v>9.556698816941385E-2</v>
      </c>
      <c r="G18" s="339">
        <v>15.942057979051267</v>
      </c>
      <c r="H18" s="339">
        <v>5.3629401731434712E-2</v>
      </c>
      <c r="I18" s="340">
        <v>2.9634972330511267</v>
      </c>
      <c r="J18" s="340">
        <v>0.10778075646163288</v>
      </c>
      <c r="K18" s="332">
        <v>3.7742106874122383E-2</v>
      </c>
      <c r="L18" s="333">
        <v>2069220769.3045654</v>
      </c>
      <c r="M18" s="333">
        <v>249191163.53787851</v>
      </c>
      <c r="N18" s="332">
        <v>0.13691599452466424</v>
      </c>
      <c r="O18" s="327">
        <v>608158124.32636905</v>
      </c>
      <c r="P18" s="327">
        <v>41883358.609989524</v>
      </c>
      <c r="Q18" s="332">
        <v>7.396296134969739E-2</v>
      </c>
    </row>
    <row r="19" spans="1:17">
      <c r="A19" s="358"/>
      <c r="B19" s="358"/>
      <c r="C19" s="160" t="s">
        <v>109</v>
      </c>
      <c r="D19" s="327">
        <v>99738791.432692155</v>
      </c>
      <c r="E19" s="327">
        <v>-1665024.0867318213</v>
      </c>
      <c r="F19" s="328">
        <v>-1.6419738036512883E-2</v>
      </c>
      <c r="G19" s="337">
        <v>2.2772262580349567</v>
      </c>
      <c r="H19" s="337">
        <v>-0.25074351790954763</v>
      </c>
      <c r="I19" s="338">
        <v>3.223179326669642</v>
      </c>
      <c r="J19" s="338">
        <v>0.45189637081438772</v>
      </c>
      <c r="K19" s="328">
        <v>0.16306395918886837</v>
      </c>
      <c r="L19" s="329">
        <v>321476010.61286855</v>
      </c>
      <c r="M19" s="329">
        <v>40457345.005198359</v>
      </c>
      <c r="N19" s="328">
        <v>0.14396675365927761</v>
      </c>
      <c r="O19" s="327">
        <v>114812346.19978122</v>
      </c>
      <c r="P19" s="327">
        <v>16874898.571125239</v>
      </c>
      <c r="Q19" s="328">
        <v>0.17230282164498364</v>
      </c>
    </row>
    <row r="20" spans="1:17">
      <c r="A20" s="358"/>
      <c r="B20" s="358"/>
      <c r="C20" s="160" t="s">
        <v>76</v>
      </c>
      <c r="D20" s="327">
        <v>842268384.36335862</v>
      </c>
      <c r="E20" s="327">
        <v>139331011.55965233</v>
      </c>
      <c r="F20" s="332">
        <v>0.1982125534226791</v>
      </c>
      <c r="G20" s="339">
        <v>19.230588757226815</v>
      </c>
      <c r="H20" s="339">
        <v>1.7065496101079631</v>
      </c>
      <c r="I20" s="340">
        <v>2.6768686837507207</v>
      </c>
      <c r="J20" s="340">
        <v>9.5632286336629679E-2</v>
      </c>
      <c r="K20" s="332">
        <v>3.7049022876182544E-2</v>
      </c>
      <c r="L20" s="333">
        <v>2254641861.4155898</v>
      </c>
      <c r="M20" s="333">
        <v>440194329.632025</v>
      </c>
      <c r="N20" s="332">
        <v>0.24260515772496491</v>
      </c>
      <c r="O20" s="327">
        <v>518435335.58817917</v>
      </c>
      <c r="P20" s="327">
        <v>75078630.490291536</v>
      </c>
      <c r="Q20" s="332">
        <v>0.16934136695579038</v>
      </c>
    </row>
    <row r="21" spans="1:17">
      <c r="A21" s="358"/>
      <c r="B21" s="358"/>
      <c r="C21" s="160" t="s">
        <v>77</v>
      </c>
      <c r="D21" s="327">
        <v>151208748.56286088</v>
      </c>
      <c r="E21" s="327">
        <v>3739720.4041885138</v>
      </c>
      <c r="F21" s="328">
        <v>2.5359361561430267E-2</v>
      </c>
      <c r="G21" s="337">
        <v>3.4523832475383944</v>
      </c>
      <c r="H21" s="337">
        <v>-0.22397985737478487</v>
      </c>
      <c r="I21" s="338">
        <v>3.0402389050279179</v>
      </c>
      <c r="J21" s="338">
        <v>0.19030472580409574</v>
      </c>
      <c r="K21" s="328">
        <v>6.6775130173681807E-2</v>
      </c>
      <c r="L21" s="329">
        <v>459710720.16139388</v>
      </c>
      <c r="M21" s="329">
        <v>39433696.435073256</v>
      </c>
      <c r="N21" s="328">
        <v>9.3827866404498014E-2</v>
      </c>
      <c r="O21" s="327">
        <v>276046568.67435652</v>
      </c>
      <c r="P21" s="327">
        <v>10936071.030035228</v>
      </c>
      <c r="Q21" s="328">
        <v>4.1250992047502121E-2</v>
      </c>
    </row>
    <row r="22" spans="1:17">
      <c r="A22" s="358"/>
      <c r="B22" s="358"/>
      <c r="C22" s="160" t="s">
        <v>110</v>
      </c>
      <c r="D22" s="327">
        <v>17287626.380674493</v>
      </c>
      <c r="E22" s="327">
        <v>4383468.6845227107</v>
      </c>
      <c r="F22" s="332">
        <v>0.33969428983574251</v>
      </c>
      <c r="G22" s="339">
        <v>0.39470938205358963</v>
      </c>
      <c r="H22" s="339">
        <v>7.3012210474826589E-2</v>
      </c>
      <c r="I22" s="340">
        <v>3.8002378404392978</v>
      </c>
      <c r="J22" s="340">
        <v>0.22569526582372035</v>
      </c>
      <c r="K22" s="332">
        <v>6.313962167536713E-2</v>
      </c>
      <c r="L22" s="333">
        <v>65697091.943215869</v>
      </c>
      <c r="M22" s="333">
        <v>19570630.868768059</v>
      </c>
      <c r="N22" s="332">
        <v>0.42428208045662091</v>
      </c>
      <c r="O22" s="327">
        <v>31546504.36047722</v>
      </c>
      <c r="P22" s="327">
        <v>7058741.3466759101</v>
      </c>
      <c r="Q22" s="332">
        <v>0.28825586651984508</v>
      </c>
    </row>
    <row r="23" spans="1:17">
      <c r="A23" s="358"/>
      <c r="B23" s="358"/>
      <c r="C23" s="160" t="s">
        <v>79</v>
      </c>
      <c r="D23" s="327">
        <v>95328941.864324823</v>
      </c>
      <c r="E23" s="327">
        <v>-3414807.8665375113</v>
      </c>
      <c r="F23" s="328">
        <v>-3.4582521687144457E-2</v>
      </c>
      <c r="G23" s="337">
        <v>2.1765410072231188</v>
      </c>
      <c r="H23" s="337">
        <v>-0.28511404593642542</v>
      </c>
      <c r="I23" s="338">
        <v>3.2664665587867892</v>
      </c>
      <c r="J23" s="338">
        <v>0.15219177061617062</v>
      </c>
      <c r="K23" s="328">
        <v>4.8869088621935904E-2</v>
      </c>
      <c r="L23" s="329">
        <v>311388800.68434697</v>
      </c>
      <c r="M23" s="329">
        <v>3873630.4080930948</v>
      </c>
      <c r="N23" s="328">
        <v>1.2596550617692288E-2</v>
      </c>
      <c r="O23" s="327">
        <v>177541315.70510688</v>
      </c>
      <c r="P23" s="327">
        <v>-9305306.9543894827</v>
      </c>
      <c r="Q23" s="328">
        <v>-4.9801847215334434E-2</v>
      </c>
    </row>
    <row r="24" spans="1:17">
      <c r="A24" s="358"/>
      <c r="B24" s="358"/>
      <c r="C24" s="160" t="s">
        <v>111</v>
      </c>
      <c r="D24" s="327">
        <v>36915528.77751115</v>
      </c>
      <c r="E24" s="327">
        <v>-3293351.9401780516</v>
      </c>
      <c r="F24" s="332">
        <v>-8.1906083467008783E-2</v>
      </c>
      <c r="G24" s="339">
        <v>0.84285171550453375</v>
      </c>
      <c r="H24" s="339">
        <v>-0.15954483790134411</v>
      </c>
      <c r="I24" s="340">
        <v>2.6218826692451151</v>
      </c>
      <c r="J24" s="340">
        <v>0.1021886880167604</v>
      </c>
      <c r="K24" s="332">
        <v>4.0555991631548549E-2</v>
      </c>
      <c r="L24" s="333">
        <v>96788185.127775788</v>
      </c>
      <c r="M24" s="333">
        <v>-4525889.6085145324</v>
      </c>
      <c r="N24" s="332">
        <v>-4.4671874271121147E-2</v>
      </c>
      <c r="O24" s="327">
        <v>30166956.297675177</v>
      </c>
      <c r="P24" s="327">
        <v>-1203860.0758453906</v>
      </c>
      <c r="Q24" s="332">
        <v>-3.8375159304478379E-2</v>
      </c>
    </row>
    <row r="25" spans="1:17">
      <c r="A25" s="358"/>
      <c r="B25" s="358"/>
      <c r="C25" s="160" t="s">
        <v>81</v>
      </c>
      <c r="D25" s="327">
        <v>40641805.217927955</v>
      </c>
      <c r="E25" s="327">
        <v>-3133306.4654255062</v>
      </c>
      <c r="F25" s="328">
        <v>-7.1577349432943221E-2</v>
      </c>
      <c r="G25" s="337">
        <v>0.92792969201621633</v>
      </c>
      <c r="H25" s="337">
        <v>-0.16337203767969721</v>
      </c>
      <c r="I25" s="338">
        <v>3.3002756759187957</v>
      </c>
      <c r="J25" s="338">
        <v>9.7393441547275028E-2</v>
      </c>
      <c r="K25" s="328">
        <v>3.040806199556877E-2</v>
      </c>
      <c r="L25" s="329">
        <v>134129161.18615723</v>
      </c>
      <c r="M25" s="329">
        <v>-6077366.332084775</v>
      </c>
      <c r="N25" s="328">
        <v>-4.3345815916409888E-2</v>
      </c>
      <c r="O25" s="327">
        <v>86511085.00267528</v>
      </c>
      <c r="P25" s="327">
        <v>-8077233.6815514714</v>
      </c>
      <c r="Q25" s="328">
        <v>-8.5393564384165385E-2</v>
      </c>
    </row>
    <row r="26" spans="1:17">
      <c r="A26" s="358"/>
      <c r="B26" s="358"/>
      <c r="C26" s="160" t="s">
        <v>112</v>
      </c>
      <c r="D26" s="327">
        <v>12678547.171967147</v>
      </c>
      <c r="E26" s="327">
        <v>4535928.5860641319</v>
      </c>
      <c r="F26" s="332">
        <v>0.55706018134227742</v>
      </c>
      <c r="G26" s="339">
        <v>0.28947533972498946</v>
      </c>
      <c r="H26" s="339">
        <v>8.6482054149222692E-2</v>
      </c>
      <c r="I26" s="340">
        <v>3.4770953160916314</v>
      </c>
      <c r="J26" s="340">
        <v>0.30317437685777326</v>
      </c>
      <c r="K26" s="332">
        <v>9.5520456451872265E-2</v>
      </c>
      <c r="L26" s="333">
        <v>44084516.986493766</v>
      </c>
      <c r="M26" s="333">
        <v>18240489.3565014</v>
      </c>
      <c r="N26" s="332">
        <v>0.70579128058712681</v>
      </c>
      <c r="O26" s="327">
        <v>22510098.700375315</v>
      </c>
      <c r="P26" s="327">
        <v>9914712.1487057377</v>
      </c>
      <c r="Q26" s="332">
        <v>0.78717013630609822</v>
      </c>
    </row>
    <row r="27" spans="1:17">
      <c r="A27" s="358"/>
      <c r="B27" s="358"/>
      <c r="C27" s="160" t="s">
        <v>83</v>
      </c>
      <c r="D27" s="327">
        <v>41924133.974982649</v>
      </c>
      <c r="E27" s="327">
        <v>-711187.89803397655</v>
      </c>
      <c r="F27" s="328">
        <v>-1.6680720744929538E-2</v>
      </c>
      <c r="G27" s="337">
        <v>0.9572076958405249</v>
      </c>
      <c r="H27" s="337">
        <v>-0.10567938124392828</v>
      </c>
      <c r="I27" s="338">
        <v>2.8914062080873548</v>
      </c>
      <c r="J27" s="338">
        <v>0.218392955983302</v>
      </c>
      <c r="K27" s="328">
        <v>8.1702908061303009E-2</v>
      </c>
      <c r="L27" s="329">
        <v>121219701.24395083</v>
      </c>
      <c r="M27" s="329">
        <v>7254920.8696555942</v>
      </c>
      <c r="N27" s="328">
        <v>6.3659323922954203E-2</v>
      </c>
      <c r="O27" s="327">
        <v>61680557.281416796</v>
      </c>
      <c r="P27" s="327">
        <v>-309798.59812901169</v>
      </c>
      <c r="Q27" s="328">
        <v>-4.9975289500028847E-3</v>
      </c>
    </row>
    <row r="28" spans="1:17">
      <c r="A28" s="358"/>
      <c r="B28" s="358"/>
      <c r="C28" s="160" t="s">
        <v>113</v>
      </c>
      <c r="D28" s="327">
        <v>27908753.467980031</v>
      </c>
      <c r="E28" s="327">
        <v>7410017.41267455</v>
      </c>
      <c r="F28" s="332">
        <v>0.36148655178945482</v>
      </c>
      <c r="G28" s="339">
        <v>0.63720990913748454</v>
      </c>
      <c r="H28" s="339">
        <v>0.12618194704911589</v>
      </c>
      <c r="I28" s="340">
        <v>3.1110157604059001</v>
      </c>
      <c r="J28" s="340">
        <v>0.49466132190273893</v>
      </c>
      <c r="K28" s="332">
        <v>0.18906510319211142</v>
      </c>
      <c r="L28" s="333">
        <v>86824571.892168701</v>
      </c>
      <c r="M28" s="333">
        <v>33192612.830165423</v>
      </c>
      <c r="N28" s="332">
        <v>0.61889614719820008</v>
      </c>
      <c r="O28" s="327">
        <v>64830052.557730019</v>
      </c>
      <c r="P28" s="327">
        <v>15906178.564886183</v>
      </c>
      <c r="Q28" s="332">
        <v>0.32512099444972004</v>
      </c>
    </row>
    <row r="29" spans="1:17">
      <c r="A29" s="358"/>
      <c r="B29" s="358" t="s">
        <v>124</v>
      </c>
      <c r="C29" s="160" t="s">
        <v>72</v>
      </c>
      <c r="D29" s="327">
        <v>344226014.58194071</v>
      </c>
      <c r="E29" s="327">
        <v>1212157.1039301753</v>
      </c>
      <c r="F29" s="328">
        <v>3.5338429556242713E-3</v>
      </c>
      <c r="G29" s="337">
        <v>8.3857525507044439</v>
      </c>
      <c r="H29" s="337">
        <v>-0.73963461338443359</v>
      </c>
      <c r="I29" s="338">
        <v>2.9895152916377188</v>
      </c>
      <c r="J29" s="338">
        <v>9.3234990843530152E-2</v>
      </c>
      <c r="K29" s="328">
        <v>3.2191287154756464E-2</v>
      </c>
      <c r="L29" s="329">
        <v>1029068934.3722202</v>
      </c>
      <c r="M29" s="329">
        <v>35604656.059232831</v>
      </c>
      <c r="N29" s="328">
        <v>3.5838889063725059E-2</v>
      </c>
      <c r="O29" s="327">
        <v>409835968.0246802</v>
      </c>
      <c r="P29" s="327">
        <v>-10492462.517533243</v>
      </c>
      <c r="Q29" s="328">
        <v>-2.4962533474117421E-2</v>
      </c>
    </row>
    <row r="30" spans="1:17">
      <c r="A30" s="358"/>
      <c r="B30" s="358"/>
      <c r="C30" s="160" t="s">
        <v>108</v>
      </c>
      <c r="D30" s="327">
        <v>632111556.40944397</v>
      </c>
      <c r="E30" s="327">
        <v>-6057852.7084151506</v>
      </c>
      <c r="F30" s="332">
        <v>-9.4925463707025912E-3</v>
      </c>
      <c r="G30" s="339">
        <v>15.398984597163405</v>
      </c>
      <c r="H30" s="339">
        <v>-1.5785887793046953</v>
      </c>
      <c r="I30" s="340">
        <v>2.6422941450553257</v>
      </c>
      <c r="J30" s="340">
        <v>0.15639141855041361</v>
      </c>
      <c r="K30" s="332">
        <v>6.2911318646121844E-2</v>
      </c>
      <c r="L30" s="333">
        <v>1670224664.5224831</v>
      </c>
      <c r="M30" s="333">
        <v>83797590.424368382</v>
      </c>
      <c r="N30" s="332">
        <v>5.2821583665928915E-2</v>
      </c>
      <c r="O30" s="327">
        <v>514395383.83603787</v>
      </c>
      <c r="P30" s="327">
        <v>34492008.217835844</v>
      </c>
      <c r="Q30" s="332">
        <v>7.1872818509359143E-2</v>
      </c>
    </row>
    <row r="31" spans="1:17">
      <c r="A31" s="358"/>
      <c r="B31" s="358"/>
      <c r="C31" s="160" t="s">
        <v>74</v>
      </c>
      <c r="D31" s="327">
        <v>654772056.46001053</v>
      </c>
      <c r="E31" s="327">
        <v>56272501.041551948</v>
      </c>
      <c r="F31" s="328">
        <v>9.4022627973729025E-2</v>
      </c>
      <c r="G31" s="337">
        <v>15.95102116049538</v>
      </c>
      <c r="H31" s="337">
        <v>2.880681940677654E-2</v>
      </c>
      <c r="I31" s="338">
        <v>2.966278105178966</v>
      </c>
      <c r="J31" s="338">
        <v>0.11021902919900972</v>
      </c>
      <c r="K31" s="328">
        <v>3.8591298802596347E-2</v>
      </c>
      <c r="L31" s="329">
        <v>1942236014.960335</v>
      </c>
      <c r="M31" s="329">
        <v>232885927.73747754</v>
      </c>
      <c r="N31" s="328">
        <v>0.13624238210666492</v>
      </c>
      <c r="O31" s="327">
        <v>569892785.30555058</v>
      </c>
      <c r="P31" s="327">
        <v>38132716.892715514</v>
      </c>
      <c r="Q31" s="328">
        <v>7.1710380598023676E-2</v>
      </c>
    </row>
    <row r="32" spans="1:17">
      <c r="A32" s="358"/>
      <c r="B32" s="358"/>
      <c r="C32" s="160" t="s">
        <v>109</v>
      </c>
      <c r="D32" s="327">
        <v>92995163.303230673</v>
      </c>
      <c r="E32" s="327">
        <v>-618241.32428659499</v>
      </c>
      <c r="F32" s="332">
        <v>-6.6041965543988512E-3</v>
      </c>
      <c r="G32" s="339">
        <v>2.2654720876350511</v>
      </c>
      <c r="H32" s="339">
        <v>-0.22497703665249436</v>
      </c>
      <c r="I32" s="340">
        <v>3.2339785311660547</v>
      </c>
      <c r="J32" s="340">
        <v>0.43753091164955471</v>
      </c>
      <c r="K32" s="332">
        <v>0.15645954123939676</v>
      </c>
      <c r="L32" s="333">
        <v>300744361.62492931</v>
      </c>
      <c r="M32" s="333">
        <v>38959379.099473745</v>
      </c>
      <c r="N32" s="332">
        <v>0.14882205512184182</v>
      </c>
      <c r="O32" s="327">
        <v>107139168.73743591</v>
      </c>
      <c r="P32" s="327">
        <v>15430917.817223564</v>
      </c>
      <c r="Q32" s="332">
        <v>0.16826095430223298</v>
      </c>
    </row>
    <row r="33" spans="1:17">
      <c r="A33" s="358"/>
      <c r="B33" s="358"/>
      <c r="C33" s="160" t="s">
        <v>76</v>
      </c>
      <c r="D33" s="327">
        <v>791333043.51425397</v>
      </c>
      <c r="E33" s="327">
        <v>130508937.62635469</v>
      </c>
      <c r="F33" s="328">
        <v>0.19749421436586326</v>
      </c>
      <c r="G33" s="337">
        <v>19.277808204489229</v>
      </c>
      <c r="H33" s="337">
        <v>1.69753941323048</v>
      </c>
      <c r="I33" s="338">
        <v>2.6807679980343586</v>
      </c>
      <c r="J33" s="338">
        <v>9.9989015060015785E-2</v>
      </c>
      <c r="K33" s="328">
        <v>3.8743734244448408E-2</v>
      </c>
      <c r="L33" s="329">
        <v>2121380298.8401425</v>
      </c>
      <c r="M33" s="329">
        <v>415939334.92184043</v>
      </c>
      <c r="N33" s="328">
        <v>0.24388961196651876</v>
      </c>
      <c r="O33" s="327">
        <v>486847530.26524299</v>
      </c>
      <c r="P33" s="327">
        <v>70539630.916494668</v>
      </c>
      <c r="Q33" s="328">
        <v>0.16944100995163294</v>
      </c>
    </row>
    <row r="34" spans="1:17">
      <c r="A34" s="358"/>
      <c r="B34" s="358"/>
      <c r="C34" s="160" t="s">
        <v>77</v>
      </c>
      <c r="D34" s="327">
        <v>141265732.0554949</v>
      </c>
      <c r="E34" s="327">
        <v>3219787.7842234969</v>
      </c>
      <c r="F34" s="332">
        <v>2.3324030280066427E-2</v>
      </c>
      <c r="G34" s="339">
        <v>3.4414001926908577</v>
      </c>
      <c r="H34" s="339">
        <v>-0.2311123325162181</v>
      </c>
      <c r="I34" s="340">
        <v>3.0445163038798344</v>
      </c>
      <c r="J34" s="340">
        <v>0.19293292073229118</v>
      </c>
      <c r="K34" s="332">
        <v>6.7658172604209157E-2</v>
      </c>
      <c r="L34" s="333">
        <v>430085824.42247438</v>
      </c>
      <c r="M34" s="333">
        <v>36436303.627605081</v>
      </c>
      <c r="N34" s="332">
        <v>9.2560264150790189E-2</v>
      </c>
      <c r="O34" s="327">
        <v>258112442.21947962</v>
      </c>
      <c r="P34" s="327">
        <v>9515033.3667989969</v>
      </c>
      <c r="Q34" s="332">
        <v>3.8274869439357782E-2</v>
      </c>
    </row>
    <row r="35" spans="1:17">
      <c r="A35" s="358"/>
      <c r="B35" s="358"/>
      <c r="C35" s="160" t="s">
        <v>110</v>
      </c>
      <c r="D35" s="327">
        <v>16360371.361928681</v>
      </c>
      <c r="E35" s="327">
        <v>4262441.0575788449</v>
      </c>
      <c r="F35" s="328">
        <v>0.35232812145117709</v>
      </c>
      <c r="G35" s="337">
        <v>0.39855798245053103</v>
      </c>
      <c r="H35" s="337">
        <v>7.6710058512259538E-2</v>
      </c>
      <c r="I35" s="338">
        <v>3.8007699993799591</v>
      </c>
      <c r="J35" s="338">
        <v>0.22058550764512264</v>
      </c>
      <c r="K35" s="328">
        <v>6.1612888429175436E-2</v>
      </c>
      <c r="L35" s="329">
        <v>62182008.651133575</v>
      </c>
      <c r="M35" s="329">
        <v>18869186.19341138</v>
      </c>
      <c r="N35" s="328">
        <v>0.43564896311778484</v>
      </c>
      <c r="O35" s="327">
        <v>29798159.844196588</v>
      </c>
      <c r="P35" s="327">
        <v>6760551.870478332</v>
      </c>
      <c r="Q35" s="328">
        <v>0.29345719738745873</v>
      </c>
    </row>
    <row r="36" spans="1:17">
      <c r="A36" s="358"/>
      <c r="B36" s="358"/>
      <c r="C36" s="160" t="s">
        <v>79</v>
      </c>
      <c r="D36" s="327">
        <v>89089871.602466315</v>
      </c>
      <c r="E36" s="327">
        <v>-2892405.7652966976</v>
      </c>
      <c r="F36" s="332">
        <v>-3.1445250629447863E-2</v>
      </c>
      <c r="G36" s="339">
        <v>2.1703345661995996</v>
      </c>
      <c r="H36" s="339">
        <v>-0.27672077840628662</v>
      </c>
      <c r="I36" s="340">
        <v>3.2654981199097337</v>
      </c>
      <c r="J36" s="340">
        <v>0.15402952537986803</v>
      </c>
      <c r="K36" s="332">
        <v>4.9503802047258481E-2</v>
      </c>
      <c r="L36" s="333">
        <v>290922808.22085333</v>
      </c>
      <c r="M36" s="333">
        <v>4722840.9377234578</v>
      </c>
      <c r="N36" s="332">
        <v>1.6501891955323946E-2</v>
      </c>
      <c r="O36" s="327">
        <v>165583427.86829078</v>
      </c>
      <c r="P36" s="327">
        <v>-8536858.0683842599</v>
      </c>
      <c r="Q36" s="332">
        <v>-4.902850935754257E-2</v>
      </c>
    </row>
    <row r="37" spans="1:17">
      <c r="A37" s="358"/>
      <c r="B37" s="358"/>
      <c r="C37" s="160" t="s">
        <v>111</v>
      </c>
      <c r="D37" s="327">
        <v>34279913.01364325</v>
      </c>
      <c r="E37" s="327">
        <v>-2833152.8871080279</v>
      </c>
      <c r="F37" s="328">
        <v>-7.6338422017855345E-2</v>
      </c>
      <c r="G37" s="337">
        <v>0.83509919591988513</v>
      </c>
      <c r="H37" s="337">
        <v>-0.15224020103847646</v>
      </c>
      <c r="I37" s="338">
        <v>2.623773033144043</v>
      </c>
      <c r="J37" s="338">
        <v>0.10967866294412865</v>
      </c>
      <c r="K37" s="328">
        <v>4.3625515511339884E-2</v>
      </c>
      <c r="L37" s="329">
        <v>89942711.343720704</v>
      </c>
      <c r="M37" s="329">
        <v>-3363038.6982164979</v>
      </c>
      <c r="N37" s="328">
        <v>-3.6043209520366604E-2</v>
      </c>
      <c r="O37" s="327">
        <v>28150421.168180794</v>
      </c>
      <c r="P37" s="327">
        <v>-914254.52581106499</v>
      </c>
      <c r="Q37" s="328">
        <v>-3.1455865375441171E-2</v>
      </c>
    </row>
    <row r="38" spans="1:17">
      <c r="A38" s="358"/>
      <c r="B38" s="358"/>
      <c r="C38" s="160" t="s">
        <v>81</v>
      </c>
      <c r="D38" s="327">
        <v>37752591.04004655</v>
      </c>
      <c r="E38" s="327">
        <v>-2995435.1615076438</v>
      </c>
      <c r="F38" s="332">
        <v>-7.3511171969193267E-2</v>
      </c>
      <c r="G38" s="339">
        <v>0.9196977369483833</v>
      </c>
      <c r="H38" s="339">
        <v>-0.16434451719132703</v>
      </c>
      <c r="I38" s="340">
        <v>3.2999778121525902</v>
      </c>
      <c r="J38" s="340">
        <v>9.8169869994767289E-2</v>
      </c>
      <c r="K38" s="332">
        <v>3.0660761597276442E-2</v>
      </c>
      <c r="L38" s="333">
        <v>124582712.7834243</v>
      </c>
      <c r="M38" s="333">
        <v>-5884641.1359669864</v>
      </c>
      <c r="N38" s="332">
        <v>-4.510431889040064E-2</v>
      </c>
      <c r="O38" s="327">
        <v>80291675.500054345</v>
      </c>
      <c r="P38" s="327">
        <v>-7749423.6003620923</v>
      </c>
      <c r="Q38" s="332">
        <v>-8.8020523136852089E-2</v>
      </c>
    </row>
    <row r="39" spans="1:17">
      <c r="A39" s="358"/>
      <c r="B39" s="358"/>
      <c r="C39" s="160" t="s">
        <v>112</v>
      </c>
      <c r="D39" s="327">
        <v>11994871.071811642</v>
      </c>
      <c r="E39" s="327">
        <v>4369770.1977124605</v>
      </c>
      <c r="F39" s="328">
        <v>0.57307703463381376</v>
      </c>
      <c r="G39" s="337">
        <v>0.2922092358649192</v>
      </c>
      <c r="H39" s="337">
        <v>8.9354464477590573E-2</v>
      </c>
      <c r="I39" s="338">
        <v>3.4806973914511761</v>
      </c>
      <c r="J39" s="338">
        <v>0.30920050418128175</v>
      </c>
      <c r="K39" s="328">
        <v>9.7493554359893903E-2</v>
      </c>
      <c r="L39" s="329">
        <v>41750516.450447954</v>
      </c>
      <c r="M39" s="329">
        <v>17567532.763123449</v>
      </c>
      <c r="N39" s="328">
        <v>0.72644190602218617</v>
      </c>
      <c r="O39" s="327">
        <v>21327604.102299295</v>
      </c>
      <c r="P39" s="327">
        <v>9495084.9220455289</v>
      </c>
      <c r="Q39" s="328">
        <v>0.80245675307174036</v>
      </c>
    </row>
    <row r="40" spans="1:17">
      <c r="A40" s="358"/>
      <c r="B40" s="358"/>
      <c r="C40" s="160" t="s">
        <v>83</v>
      </c>
      <c r="D40" s="327">
        <v>39253615.385564014</v>
      </c>
      <c r="E40" s="327">
        <v>-650324.84501104057</v>
      </c>
      <c r="F40" s="332">
        <v>-1.6297258898577412E-2</v>
      </c>
      <c r="G40" s="339">
        <v>0.95626446404302079</v>
      </c>
      <c r="H40" s="339">
        <v>-0.10532210465705882</v>
      </c>
      <c r="I40" s="340">
        <v>2.8943320196558182</v>
      </c>
      <c r="J40" s="340">
        <v>0.21712518587498986</v>
      </c>
      <c r="K40" s="332">
        <v>8.1101386390964578E-2</v>
      </c>
      <c r="L40" s="333">
        <v>113612995.89769219</v>
      </c>
      <c r="M40" s="333">
        <v>6781894.4176149368</v>
      </c>
      <c r="N40" s="332">
        <v>6.3482397201340107E-2</v>
      </c>
      <c r="O40" s="327">
        <v>57668188.537798636</v>
      </c>
      <c r="P40" s="327">
        <v>-495339.04340922087</v>
      </c>
      <c r="Q40" s="332">
        <v>-8.5163170806246066E-3</v>
      </c>
    </row>
    <row r="41" spans="1:17">
      <c r="A41" s="358"/>
      <c r="B41" s="358"/>
      <c r="C41" s="160" t="s">
        <v>113</v>
      </c>
      <c r="D41" s="327">
        <v>26399937.05914703</v>
      </c>
      <c r="E41" s="327">
        <v>7175639.4417467229</v>
      </c>
      <c r="F41" s="328">
        <v>0.37325886149681248</v>
      </c>
      <c r="G41" s="337">
        <v>0.64313366844469022</v>
      </c>
      <c r="H41" s="337">
        <v>0.13169905759170064</v>
      </c>
      <c r="I41" s="338">
        <v>3.1229601752087457</v>
      </c>
      <c r="J41" s="338">
        <v>0.50270579309590691</v>
      </c>
      <c r="K41" s="328">
        <v>0.19185381256401171</v>
      </c>
      <c r="L41" s="329">
        <v>82445952.063733667</v>
      </c>
      <c r="M41" s="329">
        <v>32073401.988699108</v>
      </c>
      <c r="N41" s="328">
        <v>0.63672380971229015</v>
      </c>
      <c r="O41" s="327">
        <v>61102766.636349149</v>
      </c>
      <c r="P41" s="327">
        <v>15120307.694536448</v>
      </c>
      <c r="Q41" s="328">
        <v>0.32882773219392303</v>
      </c>
    </row>
    <row r="42" spans="1:17">
      <c r="A42" s="358" t="s">
        <v>283</v>
      </c>
      <c r="B42" s="358" t="s">
        <v>122</v>
      </c>
      <c r="C42" s="160" t="s">
        <v>72</v>
      </c>
      <c r="D42" s="327">
        <v>25044020.824539285</v>
      </c>
      <c r="E42" s="327">
        <v>-564279.86351199448</v>
      </c>
      <c r="F42" s="332">
        <v>-2.2035037403918215E-2</v>
      </c>
      <c r="G42" s="339">
        <v>8.1002320716403542</v>
      </c>
      <c r="H42" s="339">
        <v>-0.77496525062673882</v>
      </c>
      <c r="I42" s="340">
        <v>3.0345612249748277</v>
      </c>
      <c r="J42" s="340">
        <v>9.17823719079216E-2</v>
      </c>
      <c r="K42" s="332">
        <v>3.1189014360446358E-2</v>
      </c>
      <c r="L42" s="333">
        <v>75997614.511609033</v>
      </c>
      <c r="M42" s="333">
        <v>638048.78383302689</v>
      </c>
      <c r="N42" s="332">
        <v>8.4667258585044512E-3</v>
      </c>
      <c r="O42" s="327">
        <v>29397132.120666735</v>
      </c>
      <c r="P42" s="327">
        <v>-1356354.1039072908</v>
      </c>
      <c r="Q42" s="332">
        <v>-4.4104076331465673E-2</v>
      </c>
    </row>
    <row r="43" spans="1:17">
      <c r="A43" s="358"/>
      <c r="B43" s="358"/>
      <c r="C43" s="160" t="s">
        <v>108</v>
      </c>
      <c r="D43" s="327">
        <v>46849956.610874765</v>
      </c>
      <c r="E43" s="327">
        <v>-649066.85511812568</v>
      </c>
      <c r="F43" s="328">
        <v>-1.3664846301162962E-2</v>
      </c>
      <c r="G43" s="337">
        <v>15.153138697381996</v>
      </c>
      <c r="H43" s="337">
        <v>-1.3088363087292638</v>
      </c>
      <c r="I43" s="338">
        <v>2.7026044795406396</v>
      </c>
      <c r="J43" s="338">
        <v>0.12487899848643247</v>
      </c>
      <c r="K43" s="328">
        <v>4.8445421905578927E-2</v>
      </c>
      <c r="L43" s="329">
        <v>126616902.60283475</v>
      </c>
      <c r="M43" s="329">
        <v>4177459.4893531501</v>
      </c>
      <c r="N43" s="328">
        <v>3.4118576360081282E-2</v>
      </c>
      <c r="O43" s="327">
        <v>37680842.829488628</v>
      </c>
      <c r="P43" s="327">
        <v>1277999.7877211496</v>
      </c>
      <c r="Q43" s="328">
        <v>3.5107142215645433E-2</v>
      </c>
    </row>
    <row r="44" spans="1:17">
      <c r="A44" s="358"/>
      <c r="B44" s="358"/>
      <c r="C44" s="160" t="s">
        <v>74</v>
      </c>
      <c r="D44" s="327">
        <v>49590127.466478735</v>
      </c>
      <c r="E44" s="327">
        <v>3484080.9051321894</v>
      </c>
      <c r="F44" s="332">
        <v>7.5566680836458941E-2</v>
      </c>
      <c r="G44" s="339">
        <v>16.039418899824121</v>
      </c>
      <c r="H44" s="339">
        <v>6.0214892253409147E-2</v>
      </c>
      <c r="I44" s="340">
        <v>3.0380607568146907</v>
      </c>
      <c r="J44" s="340">
        <v>0.12595700834060874</v>
      </c>
      <c r="K44" s="332">
        <v>4.3252926138572213E-2</v>
      </c>
      <c r="L44" s="333">
        <v>150657820.18134737</v>
      </c>
      <c r="M44" s="333">
        <v>16392229.162729532</v>
      </c>
      <c r="N44" s="332">
        <v>0.12208808703978755</v>
      </c>
      <c r="O44" s="327">
        <v>42260732.721905455</v>
      </c>
      <c r="P44" s="327">
        <v>1586010.723895669</v>
      </c>
      <c r="Q44" s="332">
        <v>3.8992539985233887E-2</v>
      </c>
    </row>
    <row r="45" spans="1:17">
      <c r="A45" s="358"/>
      <c r="B45" s="358"/>
      <c r="C45" s="160" t="s">
        <v>109</v>
      </c>
      <c r="D45" s="327">
        <v>7096783.4265171327</v>
      </c>
      <c r="E45" s="327">
        <v>-31088.372796185315</v>
      </c>
      <c r="F45" s="328">
        <v>-4.3615224391634387E-3</v>
      </c>
      <c r="G45" s="337">
        <v>2.2953819244804641</v>
      </c>
      <c r="H45" s="337">
        <v>-0.17496038668452885</v>
      </c>
      <c r="I45" s="338">
        <v>3.4348282348294479</v>
      </c>
      <c r="J45" s="338">
        <v>0.46371072996306406</v>
      </c>
      <c r="K45" s="328">
        <v>0.15607283427988081</v>
      </c>
      <c r="L45" s="329">
        <v>24376232.089870725</v>
      </c>
      <c r="M45" s="329">
        <v>3198487.4144874774</v>
      </c>
      <c r="N45" s="328">
        <v>0.15103059667186186</v>
      </c>
      <c r="O45" s="327">
        <v>9230545.2625176627</v>
      </c>
      <c r="P45" s="327">
        <v>1487794.5525675099</v>
      </c>
      <c r="Q45" s="328">
        <v>0.19215322929815576</v>
      </c>
    </row>
    <row r="46" spans="1:17">
      <c r="A46" s="358"/>
      <c r="B46" s="358"/>
      <c r="C46" s="160" t="s">
        <v>76</v>
      </c>
      <c r="D46" s="327">
        <v>61503719.395093173</v>
      </c>
      <c r="E46" s="327">
        <v>8895465.8339342251</v>
      </c>
      <c r="F46" s="332">
        <v>0.16908878800914637</v>
      </c>
      <c r="G46" s="339">
        <v>19.892748207634007</v>
      </c>
      <c r="H46" s="339">
        <v>1.6600416792776116</v>
      </c>
      <c r="I46" s="340">
        <v>2.7142538007826964</v>
      </c>
      <c r="J46" s="340">
        <v>8.7126778279785544E-2</v>
      </c>
      <c r="K46" s="332">
        <v>3.3164280803133113E-2</v>
      </c>
      <c r="L46" s="333">
        <v>166936704.13040408</v>
      </c>
      <c r="M46" s="333">
        <v>28728139.593198419</v>
      </c>
      <c r="N46" s="332">
        <v>0.20786077685847623</v>
      </c>
      <c r="O46" s="327">
        <v>37599036.937881932</v>
      </c>
      <c r="P46" s="327">
        <v>4789032.7053272501</v>
      </c>
      <c r="Q46" s="332">
        <v>0.14596257505433313</v>
      </c>
    </row>
    <row r="47" spans="1:17">
      <c r="A47" s="358"/>
      <c r="B47" s="358"/>
      <c r="C47" s="160" t="s">
        <v>77</v>
      </c>
      <c r="D47" s="327">
        <v>10146148.369257644</v>
      </c>
      <c r="E47" s="327">
        <v>-429969.72871085443</v>
      </c>
      <c r="F47" s="328">
        <v>-4.0654777559021839E-2</v>
      </c>
      <c r="G47" s="337">
        <v>3.2816677880954503</v>
      </c>
      <c r="H47" s="337">
        <v>-0.38375055287504667</v>
      </c>
      <c r="I47" s="338">
        <v>3.0636567249006612</v>
      </c>
      <c r="J47" s="338">
        <v>0.10766291546774509</v>
      </c>
      <c r="K47" s="328">
        <v>3.642190153584908E-2</v>
      </c>
      <c r="L47" s="329">
        <v>31084315.683316056</v>
      </c>
      <c r="M47" s="329">
        <v>-178623.94211025164</v>
      </c>
      <c r="N47" s="328">
        <v>-5.7136003283893332E-3</v>
      </c>
      <c r="O47" s="327">
        <v>18351660.489842974</v>
      </c>
      <c r="P47" s="327">
        <v>-555356.0303821899</v>
      </c>
      <c r="Q47" s="328">
        <v>-2.937301238342474E-2</v>
      </c>
    </row>
    <row r="48" spans="1:17">
      <c r="A48" s="358"/>
      <c r="B48" s="358"/>
      <c r="C48" s="160" t="s">
        <v>110</v>
      </c>
      <c r="D48" s="327">
        <v>1335143.6776430001</v>
      </c>
      <c r="E48" s="327">
        <v>373058.93506925367</v>
      </c>
      <c r="F48" s="332">
        <v>0.3877609929362929</v>
      </c>
      <c r="G48" s="339">
        <v>0.43183854995419385</v>
      </c>
      <c r="H48" s="339">
        <v>9.8404011087323384E-2</v>
      </c>
      <c r="I48" s="340">
        <v>3.9718234649035522</v>
      </c>
      <c r="J48" s="340">
        <v>0.1799850629698998</v>
      </c>
      <c r="K48" s="332">
        <v>4.7466438147289243E-2</v>
      </c>
      <c r="L48" s="333">
        <v>5302954.9878800921</v>
      </c>
      <c r="M48" s="333">
        <v>1654885.1150745079</v>
      </c>
      <c r="N48" s="332">
        <v>0.45363306427072408</v>
      </c>
      <c r="O48" s="327">
        <v>2407021.8998994399</v>
      </c>
      <c r="P48" s="327">
        <v>573420.7534812158</v>
      </c>
      <c r="Q48" s="332">
        <v>0.31272927299447972</v>
      </c>
    </row>
    <row r="49" spans="1:17">
      <c r="A49" s="358"/>
      <c r="B49" s="358"/>
      <c r="C49" s="160" t="s">
        <v>79</v>
      </c>
      <c r="D49" s="327">
        <v>6638081.9338419335</v>
      </c>
      <c r="E49" s="327">
        <v>82869.203440676443</v>
      </c>
      <c r="F49" s="328">
        <v>1.2641726035274505E-2</v>
      </c>
      <c r="G49" s="337">
        <v>2.1470196240212562</v>
      </c>
      <c r="H49" s="337">
        <v>-0.12485335890159632</v>
      </c>
      <c r="I49" s="338">
        <v>3.3232384677651314</v>
      </c>
      <c r="J49" s="338">
        <v>7.3542237201373872E-2</v>
      </c>
      <c r="K49" s="328">
        <v>2.2630495893647191E-2</v>
      </c>
      <c r="L49" s="329">
        <v>22059929.234720267</v>
      </c>
      <c r="M49" s="329">
        <v>757479.13419174403</v>
      </c>
      <c r="N49" s="328">
        <v>3.5558310458051516E-2</v>
      </c>
      <c r="O49" s="327">
        <v>12189765.899866935</v>
      </c>
      <c r="P49" s="327">
        <v>-388332.237198079</v>
      </c>
      <c r="Q49" s="328">
        <v>-3.0873684794503666E-2</v>
      </c>
    </row>
    <row r="50" spans="1:17">
      <c r="A50" s="358"/>
      <c r="B50" s="358"/>
      <c r="C50" s="160" t="s">
        <v>111</v>
      </c>
      <c r="D50" s="327">
        <v>2594943.7042930867</v>
      </c>
      <c r="E50" s="327">
        <v>-163884.37072686478</v>
      </c>
      <c r="F50" s="332">
        <v>-5.9403618591085852E-2</v>
      </c>
      <c r="G50" s="339">
        <v>0.83930796755367909</v>
      </c>
      <c r="H50" s="339">
        <v>-0.11683292763024122</v>
      </c>
      <c r="I50" s="340">
        <v>2.648872408577462</v>
      </c>
      <c r="J50" s="340">
        <v>7.0685247282061603E-2</v>
      </c>
      <c r="K50" s="332">
        <v>2.7416646992589191E-2</v>
      </c>
      <c r="L50" s="333">
        <v>6873674.7801137492</v>
      </c>
      <c r="M50" s="333">
        <v>-239100.34312399384</v>
      </c>
      <c r="N50" s="332">
        <v>-3.3615619639491022E-2</v>
      </c>
      <c r="O50" s="327">
        <v>2040476.8314560873</v>
      </c>
      <c r="P50" s="327">
        <v>-76267.637072536862</v>
      </c>
      <c r="Q50" s="332">
        <v>-3.6030630152326069E-2</v>
      </c>
    </row>
    <row r="51" spans="1:17">
      <c r="A51" s="358"/>
      <c r="B51" s="358"/>
      <c r="C51" s="160" t="s">
        <v>81</v>
      </c>
      <c r="D51" s="327">
        <v>2686976.5410858146</v>
      </c>
      <c r="E51" s="327">
        <v>-342230.94669917785</v>
      </c>
      <c r="F51" s="328">
        <v>-0.11297705689662839</v>
      </c>
      <c r="G51" s="337">
        <v>0.86907504614922304</v>
      </c>
      <c r="H51" s="337">
        <v>-0.18077259941224633</v>
      </c>
      <c r="I51" s="338">
        <v>3.3953573436809945</v>
      </c>
      <c r="J51" s="338">
        <v>0.10947511105155527</v>
      </c>
      <c r="K51" s="328">
        <v>3.3316809094509375E-2</v>
      </c>
      <c r="L51" s="329">
        <v>9123245.5310742781</v>
      </c>
      <c r="M51" s="329">
        <v>-830373.53198648803</v>
      </c>
      <c r="N51" s="328">
        <v>-8.3424282838803543E-2</v>
      </c>
      <c r="O51" s="327">
        <v>5821276.1861253753</v>
      </c>
      <c r="P51" s="327">
        <v>-685204.29031406529</v>
      </c>
      <c r="Q51" s="328">
        <v>-0.10531104992864461</v>
      </c>
    </row>
    <row r="52" spans="1:17">
      <c r="A52" s="358"/>
      <c r="B52" s="358"/>
      <c r="C52" s="160" t="s">
        <v>112</v>
      </c>
      <c r="D52" s="327">
        <v>933526.06799371296</v>
      </c>
      <c r="E52" s="327">
        <v>197927.63595605642</v>
      </c>
      <c r="F52" s="332">
        <v>0.26907022545954007</v>
      </c>
      <c r="G52" s="339">
        <v>0.3019394468904773</v>
      </c>
      <c r="H52" s="339">
        <v>4.699940561976973E-2</v>
      </c>
      <c r="I52" s="340">
        <v>3.4759484993395406</v>
      </c>
      <c r="J52" s="340">
        <v>0.18319566873887183</v>
      </c>
      <c r="K52" s="332">
        <v>5.5636021943819274E-2</v>
      </c>
      <c r="L52" s="333">
        <v>3244888.5351370885</v>
      </c>
      <c r="M52" s="333">
        <v>822744.71585968137</v>
      </c>
      <c r="N52" s="332">
        <v>0.33967624437145477</v>
      </c>
      <c r="O52" s="327">
        <v>1650023.978354437</v>
      </c>
      <c r="P52" s="327">
        <v>388707.56884071114</v>
      </c>
      <c r="Q52" s="332">
        <v>0.30817609753493114</v>
      </c>
    </row>
    <row r="53" spans="1:17">
      <c r="A53" s="358"/>
      <c r="B53" s="358"/>
      <c r="C53" s="160" t="s">
        <v>83</v>
      </c>
      <c r="D53" s="327">
        <v>2957199.3868635553</v>
      </c>
      <c r="E53" s="327">
        <v>116293.32797359396</v>
      </c>
      <c r="F53" s="328">
        <v>4.0935295135747542E-2</v>
      </c>
      <c r="G53" s="337">
        <v>0.9564758583907631</v>
      </c>
      <c r="H53" s="337">
        <v>-2.8111215691708158E-2</v>
      </c>
      <c r="I53" s="338">
        <v>2.9200070763441808</v>
      </c>
      <c r="J53" s="338">
        <v>4.3644954471653286E-2</v>
      </c>
      <c r="K53" s="328">
        <v>1.5173664727318889E-2</v>
      </c>
      <c r="L53" s="329">
        <v>8635043.1358022541</v>
      </c>
      <c r="M53" s="329">
        <v>463568.55621300545</v>
      </c>
      <c r="N53" s="328">
        <v>5.6730098306970123E-2</v>
      </c>
      <c r="O53" s="327">
        <v>4169288.3054431947</v>
      </c>
      <c r="P53" s="327">
        <v>-100042.10401633102</v>
      </c>
      <c r="Q53" s="328">
        <v>-2.343273872518005E-2</v>
      </c>
    </row>
    <row r="54" spans="1:17">
      <c r="A54" s="358"/>
      <c r="B54" s="358"/>
      <c r="C54" s="160" t="s">
        <v>113</v>
      </c>
      <c r="D54" s="327">
        <v>2290706.0939377374</v>
      </c>
      <c r="E54" s="327">
        <v>700233.56436884473</v>
      </c>
      <c r="F54" s="332">
        <v>0.44026762572167616</v>
      </c>
      <c r="G54" s="339">
        <v>0.74090542803874249</v>
      </c>
      <c r="H54" s="339">
        <v>0.18968737934738367</v>
      </c>
      <c r="I54" s="340">
        <v>3.3952523021895833</v>
      </c>
      <c r="J54" s="340">
        <v>0.56461046351846855</v>
      </c>
      <c r="K54" s="332">
        <v>0.19946375970459512</v>
      </c>
      <c r="L54" s="333">
        <v>7777525.1390818106</v>
      </c>
      <c r="M54" s="333">
        <v>3275467.0536270216</v>
      </c>
      <c r="N54" s="332">
        <v>0.72754882132893239</v>
      </c>
      <c r="O54" s="327">
        <v>5025186.0519289412</v>
      </c>
      <c r="P54" s="327">
        <v>1088734.7706023366</v>
      </c>
      <c r="Q54" s="332">
        <v>0.2765777327835815</v>
      </c>
    </row>
    <row r="55" spans="1:17">
      <c r="A55" s="358"/>
      <c r="B55" s="358" t="s">
        <v>123</v>
      </c>
      <c r="C55" s="160" t="s">
        <v>72</v>
      </c>
      <c r="D55" s="327">
        <v>366079451.24749202</v>
      </c>
      <c r="E55" s="327">
        <v>1921062.7766361237</v>
      </c>
      <c r="F55" s="328">
        <v>5.2753495112467224E-3</v>
      </c>
      <c r="G55" s="337">
        <v>8.3826101463771625</v>
      </c>
      <c r="H55" s="337">
        <v>-0.71975372947351879</v>
      </c>
      <c r="I55" s="338">
        <v>2.969302499324618</v>
      </c>
      <c r="J55" s="338">
        <v>8.7986105174447715E-2</v>
      </c>
      <c r="K55" s="328">
        <v>3.0536773175303705E-2</v>
      </c>
      <c r="L55" s="329">
        <v>1087000629.5405626</v>
      </c>
      <c r="M55" s="329">
        <v>37745094.772179127</v>
      </c>
      <c r="N55" s="328">
        <v>3.5973214837995697E-2</v>
      </c>
      <c r="O55" s="327">
        <v>432829194.30504531</v>
      </c>
      <c r="P55" s="327">
        <v>-10070141.960103571</v>
      </c>
      <c r="Q55" s="328">
        <v>-2.2736863967831547E-2</v>
      </c>
    </row>
    <row r="56" spans="1:17">
      <c r="A56" s="358"/>
      <c r="B56" s="358"/>
      <c r="C56" s="160" t="s">
        <v>108</v>
      </c>
      <c r="D56" s="327">
        <v>675079415.47933698</v>
      </c>
      <c r="E56" s="327">
        <v>-5985369.2150679827</v>
      </c>
      <c r="F56" s="332">
        <v>-8.7882523800634164E-3</v>
      </c>
      <c r="G56" s="339">
        <v>15.458195040785492</v>
      </c>
      <c r="H56" s="339">
        <v>-1.5654399751425085</v>
      </c>
      <c r="I56" s="340">
        <v>2.6133313639149205</v>
      </c>
      <c r="J56" s="340">
        <v>0.14402096994662772</v>
      </c>
      <c r="K56" s="332">
        <v>5.8324368738099201E-2</v>
      </c>
      <c r="L56" s="333">
        <v>1764206209.6055028</v>
      </c>
      <c r="M56" s="333">
        <v>82445857.79383111</v>
      </c>
      <c r="N56" s="332">
        <v>4.9023547085657322E-2</v>
      </c>
      <c r="O56" s="327">
        <v>541365890.38863897</v>
      </c>
      <c r="P56" s="327">
        <v>35055041.684883595</v>
      </c>
      <c r="Q56" s="332">
        <v>6.9236204941353033E-2</v>
      </c>
    </row>
    <row r="57" spans="1:17">
      <c r="A57" s="358"/>
      <c r="B57" s="358"/>
      <c r="C57" s="160" t="s">
        <v>74</v>
      </c>
      <c r="D57" s="327">
        <v>697515828.8036257</v>
      </c>
      <c r="E57" s="327">
        <v>60933013.203288674</v>
      </c>
      <c r="F57" s="328">
        <v>9.5718909951763409E-2</v>
      </c>
      <c r="G57" s="337">
        <v>15.971951563692164</v>
      </c>
      <c r="H57" s="337">
        <v>6.0170843661987661E-2</v>
      </c>
      <c r="I57" s="338">
        <v>2.9617539241008055</v>
      </c>
      <c r="J57" s="338">
        <v>0.10788431240913843</v>
      </c>
      <c r="K57" s="328">
        <v>3.780281760847113E-2</v>
      </c>
      <c r="L57" s="329">
        <v>2065870243.0815639</v>
      </c>
      <c r="M57" s="329">
        <v>249145890.31464195</v>
      </c>
      <c r="N57" s="328">
        <v>0.13714017205482262</v>
      </c>
      <c r="O57" s="327">
        <v>606781215.28194237</v>
      </c>
      <c r="P57" s="327">
        <v>41822919.715854168</v>
      </c>
      <c r="Q57" s="328">
        <v>7.4028331018571203E-2</v>
      </c>
    </row>
    <row r="58" spans="1:17">
      <c r="A58" s="358"/>
      <c r="B58" s="358"/>
      <c r="C58" s="160" t="s">
        <v>109</v>
      </c>
      <c r="D58" s="327">
        <v>99491175.585992843</v>
      </c>
      <c r="E58" s="327">
        <v>-1885491.1636200398</v>
      </c>
      <c r="F58" s="332">
        <v>-1.8598867215440774E-2</v>
      </c>
      <c r="G58" s="339">
        <v>2.2781823320050369</v>
      </c>
      <c r="H58" s="339">
        <v>-0.25579007805158227</v>
      </c>
      <c r="I58" s="340">
        <v>3.216194771704934</v>
      </c>
      <c r="J58" s="340">
        <v>0.44593921907629808</v>
      </c>
      <c r="K58" s="332">
        <v>0.16097403672854513</v>
      </c>
      <c r="L58" s="333">
        <v>319982998.75044775</v>
      </c>
      <c r="M58" s="333">
        <v>39143724.780349851</v>
      </c>
      <c r="N58" s="332">
        <v>0.13938123477885661</v>
      </c>
      <c r="O58" s="327">
        <v>114353261.17238848</v>
      </c>
      <c r="P58" s="327">
        <v>16478228.049870461</v>
      </c>
      <c r="Q58" s="332">
        <v>0.16835987201397259</v>
      </c>
    </row>
    <row r="59" spans="1:17">
      <c r="A59" s="358"/>
      <c r="B59" s="358"/>
      <c r="C59" s="160" t="s">
        <v>76</v>
      </c>
      <c r="D59" s="327">
        <v>841977178.72171688</v>
      </c>
      <c r="E59" s="327">
        <v>139173480.31634498</v>
      </c>
      <c r="F59" s="328">
        <v>0.19802610690883241</v>
      </c>
      <c r="G59" s="337">
        <v>19.279876041441799</v>
      </c>
      <c r="H59" s="337">
        <v>1.7128634482627483</v>
      </c>
      <c r="I59" s="338">
        <v>2.6764450903582979</v>
      </c>
      <c r="J59" s="338">
        <v>9.5424519646971628E-2</v>
      </c>
      <c r="K59" s="328">
        <v>3.6971623058654174E-2</v>
      </c>
      <c r="L59" s="329">
        <v>2253505686.1834702</v>
      </c>
      <c r="M59" s="329">
        <v>439554883.42720628</v>
      </c>
      <c r="N59" s="328">
        <v>0.24231907654789256</v>
      </c>
      <c r="O59" s="327">
        <v>518162396.49409032</v>
      </c>
      <c r="P59" s="327">
        <v>74952435.235171616</v>
      </c>
      <c r="Q59" s="328">
        <v>0.16911270455716398</v>
      </c>
    </row>
    <row r="60" spans="1:17">
      <c r="A60" s="358"/>
      <c r="B60" s="358"/>
      <c r="C60" s="160" t="s">
        <v>77</v>
      </c>
      <c r="D60" s="327">
        <v>150176292.56956354</v>
      </c>
      <c r="E60" s="327">
        <v>3841832.6014151573</v>
      </c>
      <c r="F60" s="332">
        <v>2.625377920041105E-2</v>
      </c>
      <c r="G60" s="339">
        <v>3.4387871527589691</v>
      </c>
      <c r="H60" s="339">
        <v>-0.21893307112320715</v>
      </c>
      <c r="I60" s="340">
        <v>3.0182679463648348</v>
      </c>
      <c r="J60" s="340">
        <v>0.18906766187316393</v>
      </c>
      <c r="K60" s="332">
        <v>6.6827245462098547E-2</v>
      </c>
      <c r="L60" s="333">
        <v>453272290.16662115</v>
      </c>
      <c r="M60" s="333">
        <v>39262794.393800735</v>
      </c>
      <c r="N60" s="332">
        <v>9.4835492409443251E-2</v>
      </c>
      <c r="O60" s="327">
        <v>273295242.11340702</v>
      </c>
      <c r="P60" s="327">
        <v>11220555.16674149</v>
      </c>
      <c r="Q60" s="332">
        <v>4.2814341581279731E-2</v>
      </c>
    </row>
    <row r="61" spans="1:17">
      <c r="A61" s="358"/>
      <c r="B61" s="358"/>
      <c r="C61" s="160" t="s">
        <v>110</v>
      </c>
      <c r="D61" s="327">
        <v>17286761.781808011</v>
      </c>
      <c r="E61" s="327">
        <v>4382948.171456717</v>
      </c>
      <c r="F61" s="328">
        <v>0.33966301000665144</v>
      </c>
      <c r="G61" s="337">
        <v>0.39583807344658101</v>
      </c>
      <c r="H61" s="337">
        <v>7.3299281025018814E-2</v>
      </c>
      <c r="I61" s="338">
        <v>3.8000358441516404</v>
      </c>
      <c r="J61" s="338">
        <v>0.2256097538591022</v>
      </c>
      <c r="K61" s="328">
        <v>6.3117756014543266E-2</v>
      </c>
      <c r="L61" s="329">
        <v>65690314.400181122</v>
      </c>
      <c r="M61" s="329">
        <v>19566586.367069505</v>
      </c>
      <c r="N61" s="328">
        <v>0.42421953301395998</v>
      </c>
      <c r="O61" s="327">
        <v>31544874.482939493</v>
      </c>
      <c r="P61" s="327">
        <v>7058161.1101314202</v>
      </c>
      <c r="Q61" s="328">
        <v>0.28824452684488661</v>
      </c>
    </row>
    <row r="62" spans="1:17">
      <c r="A62" s="358"/>
      <c r="B62" s="358"/>
      <c r="C62" s="160" t="s">
        <v>79</v>
      </c>
      <c r="D62" s="327">
        <v>94675880.835246906</v>
      </c>
      <c r="E62" s="327">
        <v>-3384237.8850681633</v>
      </c>
      <c r="F62" s="332">
        <v>-3.451186811960337E-2</v>
      </c>
      <c r="G62" s="339">
        <v>2.1679200965863368</v>
      </c>
      <c r="H62" s="339">
        <v>-0.28315314670614722</v>
      </c>
      <c r="I62" s="340">
        <v>3.2416839828560016</v>
      </c>
      <c r="J62" s="340">
        <v>0.15147430140249796</v>
      </c>
      <c r="K62" s="332">
        <v>4.9017483283286742E-2</v>
      </c>
      <c r="L62" s="333">
        <v>306909286.46640337</v>
      </c>
      <c r="M62" s="333">
        <v>3882958.2324057817</v>
      </c>
      <c r="N62" s="332">
        <v>1.2813930245055647E-2</v>
      </c>
      <c r="O62" s="327">
        <v>175538640.05419561</v>
      </c>
      <c r="P62" s="327">
        <v>-9284638.5598130226</v>
      </c>
      <c r="Q62" s="332">
        <v>-5.0235222691852495E-2</v>
      </c>
    </row>
    <row r="63" spans="1:17">
      <c r="A63" s="358"/>
      <c r="B63" s="358"/>
      <c r="C63" s="160" t="s">
        <v>111</v>
      </c>
      <c r="D63" s="327">
        <v>36905931.561341405</v>
      </c>
      <c r="E63" s="327">
        <v>-3292215.8835752383</v>
      </c>
      <c r="F63" s="328">
        <v>-8.1899691723021514E-2</v>
      </c>
      <c r="G63" s="337">
        <v>0.84508440807962759</v>
      </c>
      <c r="H63" s="337">
        <v>-0.15969311940004483</v>
      </c>
      <c r="I63" s="338">
        <v>2.6212969952375156</v>
      </c>
      <c r="J63" s="338">
        <v>0.10221249255693898</v>
      </c>
      <c r="K63" s="328">
        <v>4.0575253608274714E-2</v>
      </c>
      <c r="L63" s="329">
        <v>96741407.50818561</v>
      </c>
      <c r="M63" s="329">
        <v>-4521122.7567727268</v>
      </c>
      <c r="N63" s="328">
        <v>-4.4647538876848025E-2</v>
      </c>
      <c r="O63" s="327">
        <v>30141603.864611819</v>
      </c>
      <c r="P63" s="327">
        <v>-1200442.7360858917</v>
      </c>
      <c r="Q63" s="328">
        <v>-3.8301351260806575E-2</v>
      </c>
    </row>
    <row r="64" spans="1:17">
      <c r="A64" s="358"/>
      <c r="B64" s="358"/>
      <c r="C64" s="160" t="s">
        <v>81</v>
      </c>
      <c r="D64" s="327">
        <v>40563731.421610765</v>
      </c>
      <c r="E64" s="327">
        <v>-3141992.7601650357</v>
      </c>
      <c r="F64" s="332">
        <v>-7.1889731127602927E-2</v>
      </c>
      <c r="G64" s="339">
        <v>0.92884193699206463</v>
      </c>
      <c r="H64" s="339">
        <v>-0.16360963780374194</v>
      </c>
      <c r="I64" s="340">
        <v>3.295074939760485</v>
      </c>
      <c r="J64" s="340">
        <v>9.6827000991217993E-2</v>
      </c>
      <c r="K64" s="332">
        <v>3.0275013959198689E-2</v>
      </c>
      <c r="L64" s="333">
        <v>133660534.87052459</v>
      </c>
      <c r="M64" s="333">
        <v>-6121207.406257987</v>
      </c>
      <c r="N64" s="332">
        <v>-4.3791179781815508E-2</v>
      </c>
      <c r="O64" s="327">
        <v>86283352.663463697</v>
      </c>
      <c r="P64" s="327">
        <v>-8101338.6962566525</v>
      </c>
      <c r="Q64" s="332">
        <v>-8.5833185228955292E-2</v>
      </c>
    </row>
    <row r="65" spans="1:17">
      <c r="A65" s="358"/>
      <c r="B65" s="358"/>
      <c r="C65" s="160" t="s">
        <v>112</v>
      </c>
      <c r="D65" s="327">
        <v>12675304.254353724</v>
      </c>
      <c r="E65" s="327">
        <v>4532856.2396720527</v>
      </c>
      <c r="F65" s="328">
        <v>0.55669452620377147</v>
      </c>
      <c r="G65" s="337">
        <v>0.29024337118318677</v>
      </c>
      <c r="H65" s="337">
        <v>8.6717853122074973E-2</v>
      </c>
      <c r="I65" s="338">
        <v>3.4765678931974415</v>
      </c>
      <c r="J65" s="338">
        <v>0.30269345391125579</v>
      </c>
      <c r="K65" s="328">
        <v>9.5370330396350678E-2</v>
      </c>
      <c r="L65" s="329">
        <v>44066555.807195097</v>
      </c>
      <c r="M65" s="329">
        <v>18223448.180180389</v>
      </c>
      <c r="N65" s="328">
        <v>0.70515699749401572</v>
      </c>
      <c r="O65" s="327">
        <v>22502255.544881284</v>
      </c>
      <c r="P65" s="327">
        <v>9907479.8708680477</v>
      </c>
      <c r="Q65" s="328">
        <v>0.7866340876011092</v>
      </c>
    </row>
    <row r="66" spans="1:17">
      <c r="A66" s="358"/>
      <c r="B66" s="358"/>
      <c r="C66" s="160" t="s">
        <v>83</v>
      </c>
      <c r="D66" s="327">
        <v>41907304.671009488</v>
      </c>
      <c r="E66" s="327">
        <v>-718391.13915713131</v>
      </c>
      <c r="F66" s="332">
        <v>-1.6853475949260361E-2</v>
      </c>
      <c r="G66" s="339">
        <v>0.95960752821667683</v>
      </c>
      <c r="H66" s="339">
        <v>-0.10584807025160392</v>
      </c>
      <c r="I66" s="340">
        <v>2.8913243409331963</v>
      </c>
      <c r="J66" s="340">
        <v>0.21853514455451739</v>
      </c>
      <c r="K66" s="332">
        <v>8.1762955660928033E-2</v>
      </c>
      <c r="L66" s="333">
        <v>121167610.05819316</v>
      </c>
      <c r="M66" s="333">
        <v>7238110.8086559027</v>
      </c>
      <c r="N66" s="332">
        <v>6.3531489704895736E-2</v>
      </c>
      <c r="O66" s="327">
        <v>61661377.359916471</v>
      </c>
      <c r="P66" s="327">
        <v>-312739.07692668587</v>
      </c>
      <c r="Q66" s="332">
        <v>-5.0462853673015782E-3</v>
      </c>
    </row>
    <row r="67" spans="1:17">
      <c r="A67" s="358"/>
      <c r="B67" s="358"/>
      <c r="C67" s="160" t="s">
        <v>113</v>
      </c>
      <c r="D67" s="327">
        <v>27885383.883572191</v>
      </c>
      <c r="E67" s="327">
        <v>7408599.772892952</v>
      </c>
      <c r="F67" s="328">
        <v>0.361804848498117</v>
      </c>
      <c r="G67" s="337">
        <v>0.63852887967760774</v>
      </c>
      <c r="H67" s="337">
        <v>0.12669901145652529</v>
      </c>
      <c r="I67" s="338">
        <v>3.1100763086859522</v>
      </c>
      <c r="J67" s="338">
        <v>0.4947709057271017</v>
      </c>
      <c r="K67" s="328">
        <v>0.18918284081367245</v>
      </c>
      <c r="L67" s="329">
        <v>86725671.774910942</v>
      </c>
      <c r="M67" s="329">
        <v>33172627.655029587</v>
      </c>
      <c r="N67" s="328">
        <v>0.61943495837082363</v>
      </c>
      <c r="O67" s="327">
        <v>64772633.801580846</v>
      </c>
      <c r="P67" s="327">
        <v>15901174.196089908</v>
      </c>
      <c r="Q67" s="328">
        <v>0.32536728643773383</v>
      </c>
    </row>
    <row r="68" spans="1:17">
      <c r="A68" s="358"/>
      <c r="B68" s="358" t="s">
        <v>124</v>
      </c>
      <c r="C68" s="160" t="s">
        <v>72</v>
      </c>
      <c r="D68" s="327">
        <v>342035203.40597051</v>
      </c>
      <c r="E68" s="327">
        <v>1410834.3571562767</v>
      </c>
      <c r="F68" s="332">
        <v>4.141906702377165E-3</v>
      </c>
      <c r="G68" s="339">
        <v>8.3567458899212177</v>
      </c>
      <c r="H68" s="339">
        <v>-0.72887939328280815</v>
      </c>
      <c r="I68" s="340">
        <v>2.9706159291555876</v>
      </c>
      <c r="J68" s="340">
        <v>9.1903775474177607E-2</v>
      </c>
      <c r="K68" s="332">
        <v>3.1925309154875889E-2</v>
      </c>
      <c r="L68" s="333">
        <v>1016055223.5697476</v>
      </c>
      <c r="M68" s="333">
        <v>35495712.548864126</v>
      </c>
      <c r="N68" s="332">
        <v>3.6199447509217171E-2</v>
      </c>
      <c r="O68" s="327">
        <v>404080580.35397071</v>
      </c>
      <c r="P68" s="327">
        <v>-10122958.706912041</v>
      </c>
      <c r="Q68" s="332">
        <v>-2.4439575600594017E-2</v>
      </c>
    </row>
    <row r="69" spans="1:17">
      <c r="A69" s="358"/>
      <c r="B69" s="358"/>
      <c r="C69" s="160" t="s">
        <v>108</v>
      </c>
      <c r="D69" s="327">
        <v>628172678.62739754</v>
      </c>
      <c r="E69" s="327">
        <v>-7270867.3629472256</v>
      </c>
      <c r="F69" s="328">
        <v>-1.144219247929493E-2</v>
      </c>
      <c r="G69" s="337">
        <v>15.347775310863431</v>
      </c>
      <c r="H69" s="337">
        <v>-1.6016929952967818</v>
      </c>
      <c r="I69" s="338">
        <v>2.6167892103117074</v>
      </c>
      <c r="J69" s="338">
        <v>0.14786047541941683</v>
      </c>
      <c r="K69" s="328">
        <v>5.9888514937579754E-2</v>
      </c>
      <c r="L69" s="329">
        <v>1643795487.6447775</v>
      </c>
      <c r="M69" s="329">
        <v>74930657.547364473</v>
      </c>
      <c r="N69" s="328">
        <v>4.7761066543069823E-2</v>
      </c>
      <c r="O69" s="327">
        <v>506251445.29475617</v>
      </c>
      <c r="P69" s="327">
        <v>32333454.851930559</v>
      </c>
      <c r="Q69" s="328">
        <v>6.8225843930757743E-2</v>
      </c>
    </row>
    <row r="70" spans="1:17">
      <c r="A70" s="358"/>
      <c r="B70" s="358"/>
      <c r="C70" s="160" t="s">
        <v>74</v>
      </c>
      <c r="D70" s="327">
        <v>654108339.81590486</v>
      </c>
      <c r="E70" s="327">
        <v>56310580.816649318</v>
      </c>
      <c r="F70" s="332">
        <v>9.4196707781100009E-2</v>
      </c>
      <c r="G70" s="339">
        <v>15.981446137378315</v>
      </c>
      <c r="H70" s="339">
        <v>3.612065002898035E-2</v>
      </c>
      <c r="I70" s="340">
        <v>2.9645415177174703</v>
      </c>
      <c r="J70" s="340">
        <v>0.11034443048080966</v>
      </c>
      <c r="K70" s="332">
        <v>3.8660410303915455E-2</v>
      </c>
      <c r="L70" s="333">
        <v>1939131330.4694974</v>
      </c>
      <c r="M70" s="333">
        <v>232898707.9772191</v>
      </c>
      <c r="N70" s="332">
        <v>0.13649880145711088</v>
      </c>
      <c r="O70" s="327">
        <v>568612036.2972579</v>
      </c>
      <c r="P70" s="327">
        <v>38099210.049959064</v>
      </c>
      <c r="Q70" s="332">
        <v>7.1815813237659773E-2</v>
      </c>
    </row>
    <row r="71" spans="1:17">
      <c r="A71" s="358"/>
      <c r="B71" s="358"/>
      <c r="C71" s="160" t="s">
        <v>109</v>
      </c>
      <c r="D71" s="327">
        <v>92749638.734250665</v>
      </c>
      <c r="E71" s="327">
        <v>-837580.54137970507</v>
      </c>
      <c r="F71" s="328">
        <v>-8.9497321093907831E-3</v>
      </c>
      <c r="G71" s="337">
        <v>2.2660976255246981</v>
      </c>
      <c r="H71" s="337">
        <v>-0.23019589572237376</v>
      </c>
      <c r="I71" s="338">
        <v>3.2265980254426569</v>
      </c>
      <c r="J71" s="338">
        <v>0.43121195116090405</v>
      </c>
      <c r="K71" s="328">
        <v>0.15425846008469501</v>
      </c>
      <c r="L71" s="329">
        <v>299265801.20045298</v>
      </c>
      <c r="M71" s="329">
        <v>37653391.706602991</v>
      </c>
      <c r="N71" s="328">
        <v>0.14392815608193904</v>
      </c>
      <c r="O71" s="327">
        <v>106685125.48337027</v>
      </c>
      <c r="P71" s="327">
        <v>15036751.928894892</v>
      </c>
      <c r="Q71" s="328">
        <v>0.16407003578691023</v>
      </c>
    </row>
    <row r="72" spans="1:17">
      <c r="A72" s="358"/>
      <c r="B72" s="358"/>
      <c r="C72" s="160" t="s">
        <v>76</v>
      </c>
      <c r="D72" s="327">
        <v>791051562.9952985</v>
      </c>
      <c r="E72" s="327">
        <v>130349663.47302699</v>
      </c>
      <c r="F72" s="332">
        <v>0.19728967567261105</v>
      </c>
      <c r="G72" s="339">
        <v>19.327299739759248</v>
      </c>
      <c r="H72" s="339">
        <v>1.7041041365691143</v>
      </c>
      <c r="I72" s="340">
        <v>2.6803291424276252</v>
      </c>
      <c r="J72" s="340">
        <v>9.9764351456738343E-2</v>
      </c>
      <c r="K72" s="332">
        <v>3.8659890193729243E-2</v>
      </c>
      <c r="L72" s="333">
        <v>2120278557.4592211</v>
      </c>
      <c r="M72" s="333">
        <v>415294498.22446275</v>
      </c>
      <c r="N72" s="332">
        <v>0.24357676306420004</v>
      </c>
      <c r="O72" s="327">
        <v>486584435.6694572</v>
      </c>
      <c r="P72" s="327">
        <v>70411709.56032306</v>
      </c>
      <c r="Q72" s="332">
        <v>0.16918866889383521</v>
      </c>
    </row>
    <row r="73" spans="1:17">
      <c r="A73" s="358"/>
      <c r="B73" s="358"/>
      <c r="C73" s="160" t="s">
        <v>77</v>
      </c>
      <c r="D73" s="327">
        <v>140310118.89858609</v>
      </c>
      <c r="E73" s="327">
        <v>3321713.1865901649</v>
      </c>
      <c r="F73" s="328">
        <v>2.4248133769610592E-2</v>
      </c>
      <c r="G73" s="337">
        <v>3.4281149944334914</v>
      </c>
      <c r="H73" s="337">
        <v>-0.22583767465565474</v>
      </c>
      <c r="I73" s="338">
        <v>3.0223593309446</v>
      </c>
      <c r="J73" s="338">
        <v>0.19150838332434361</v>
      </c>
      <c r="K73" s="328">
        <v>6.7650465131459628E-2</v>
      </c>
      <c r="L73" s="329">
        <v>424067597.07908791</v>
      </c>
      <c r="M73" s="329">
        <v>36273838.956296086</v>
      </c>
      <c r="N73" s="328">
        <v>9.3538996429154128E-2</v>
      </c>
      <c r="O73" s="327">
        <v>255564996.43586236</v>
      </c>
      <c r="P73" s="327">
        <v>9798406.1659606695</v>
      </c>
      <c r="Q73" s="328">
        <v>3.9868747640596822E-2</v>
      </c>
    </row>
    <row r="74" spans="1:17">
      <c r="A74" s="358"/>
      <c r="B74" s="358"/>
      <c r="C74" s="160" t="s">
        <v>110</v>
      </c>
      <c r="D74" s="327">
        <v>16359550.237613579</v>
      </c>
      <c r="E74" s="327">
        <v>4261874.6290865894</v>
      </c>
      <c r="F74" s="332">
        <v>0.35228871784945426</v>
      </c>
      <c r="G74" s="339">
        <v>0.39970331371671469</v>
      </c>
      <c r="H74" s="339">
        <v>7.7016631951201397E-2</v>
      </c>
      <c r="I74" s="340">
        <v>3.800562914739023</v>
      </c>
      <c r="J74" s="340">
        <v>0.22047092134731727</v>
      </c>
      <c r="K74" s="332">
        <v>6.1582473789576465E-2</v>
      </c>
      <c r="L74" s="333">
        <v>62175499.934884138</v>
      </c>
      <c r="M74" s="333">
        <v>18864708.350146532</v>
      </c>
      <c r="N74" s="332">
        <v>0.43556600237235821</v>
      </c>
      <c r="O74" s="327">
        <v>29796614.404449254</v>
      </c>
      <c r="P74" s="327">
        <v>6759777.4523902535</v>
      </c>
      <c r="Q74" s="332">
        <v>0.29343340261763123</v>
      </c>
    </row>
    <row r="75" spans="1:17">
      <c r="A75" s="358"/>
      <c r="B75" s="358"/>
      <c r="C75" s="160" t="s">
        <v>79</v>
      </c>
      <c r="D75" s="327">
        <v>88480918.49371089</v>
      </c>
      <c r="E75" s="327">
        <v>-2869173.4635279775</v>
      </c>
      <c r="F75" s="328">
        <v>-3.1408544885439663E-2</v>
      </c>
      <c r="G75" s="337">
        <v>2.1618024828898816</v>
      </c>
      <c r="H75" s="337">
        <v>-0.27481914646500583</v>
      </c>
      <c r="I75" s="338">
        <v>3.2405166460005783</v>
      </c>
      <c r="J75" s="338">
        <v>0.15303304121629102</v>
      </c>
      <c r="K75" s="328">
        <v>4.9565620681889563E-2</v>
      </c>
      <c r="L75" s="329">
        <v>286723889.23229057</v>
      </c>
      <c r="M75" s="329">
        <v>4681978.0187785625</v>
      </c>
      <c r="N75" s="328">
        <v>1.6600291774488088E-2</v>
      </c>
      <c r="O75" s="327">
        <v>163711411.41777271</v>
      </c>
      <c r="P75" s="327">
        <v>-8537779.2622488737</v>
      </c>
      <c r="Q75" s="328">
        <v>-4.9566440507166534E-2</v>
      </c>
    </row>
    <row r="76" spans="1:17">
      <c r="A76" s="358"/>
      <c r="B76" s="358"/>
      <c r="C76" s="160" t="s">
        <v>111</v>
      </c>
      <c r="D76" s="327">
        <v>34270904.36845497</v>
      </c>
      <c r="E76" s="327">
        <v>-2831918.6871772483</v>
      </c>
      <c r="F76" s="332">
        <v>-7.6326232182684611E-2</v>
      </c>
      <c r="G76" s="339">
        <v>0.83732094349668906</v>
      </c>
      <c r="H76" s="339">
        <v>-0.15233915678870147</v>
      </c>
      <c r="I76" s="340">
        <v>2.6231803919965895</v>
      </c>
      <c r="J76" s="340">
        <v>0.10971729267992592</v>
      </c>
      <c r="K76" s="332">
        <v>4.3651841441298585E-2</v>
      </c>
      <c r="L76" s="333">
        <v>89898764.355321333</v>
      </c>
      <c r="M76" s="333">
        <v>-3357812.2754857838</v>
      </c>
      <c r="N76" s="332">
        <v>-3.6006171326436374E-2</v>
      </c>
      <c r="O76" s="327">
        <v>28126603.678476542</v>
      </c>
      <c r="P76" s="327">
        <v>-910610.04976844043</v>
      </c>
      <c r="Q76" s="332">
        <v>-3.1360104254172114E-2</v>
      </c>
    </row>
    <row r="77" spans="1:17">
      <c r="A77" s="358"/>
      <c r="B77" s="358"/>
      <c r="C77" s="160" t="s">
        <v>81</v>
      </c>
      <c r="D77" s="327">
        <v>37679041.82735128</v>
      </c>
      <c r="E77" s="327">
        <v>-3004349.6848218068</v>
      </c>
      <c r="F77" s="328">
        <v>-7.3847080421573508E-2</v>
      </c>
      <c r="G77" s="337">
        <v>0.92058997083161365</v>
      </c>
      <c r="H77" s="337">
        <v>-0.16457622429905916</v>
      </c>
      <c r="I77" s="338">
        <v>3.294647189234432</v>
      </c>
      <c r="J77" s="338">
        <v>9.741915613980634E-2</v>
      </c>
      <c r="K77" s="328">
        <v>3.0469880512561835E-2</v>
      </c>
      <c r="L77" s="329">
        <v>124139149.2495295</v>
      </c>
      <c r="M77" s="329">
        <v>-5934930.5745542496</v>
      </c>
      <c r="N77" s="328">
        <v>-4.5627311625658515E-2</v>
      </c>
      <c r="O77" s="327">
        <v>80077113.164019331</v>
      </c>
      <c r="P77" s="327">
        <v>-7774520.2784486115</v>
      </c>
      <c r="Q77" s="328">
        <v>-8.8496024192196376E-2</v>
      </c>
    </row>
    <row r="78" spans="1:17">
      <c r="A78" s="358"/>
      <c r="B78" s="358"/>
      <c r="C78" s="160" t="s">
        <v>112</v>
      </c>
      <c r="D78" s="327">
        <v>11991654.212724874</v>
      </c>
      <c r="E78" s="327">
        <v>4366702.8827033024</v>
      </c>
      <c r="F78" s="332">
        <v>0.57268600069752162</v>
      </c>
      <c r="G78" s="339">
        <v>0.29298506720257605</v>
      </c>
      <c r="H78" s="339">
        <v>8.9601349294489069E-2</v>
      </c>
      <c r="I78" s="340">
        <v>3.4801485851879881</v>
      </c>
      <c r="J78" s="340">
        <v>0.30869767939397219</v>
      </c>
      <c r="K78" s="332">
        <v>9.7336420636372906E-2</v>
      </c>
      <c r="L78" s="333">
        <v>41732738.442478046</v>
      </c>
      <c r="M78" s="333">
        <v>17550579.640245847</v>
      </c>
      <c r="N78" s="332">
        <v>0.72576562679035073</v>
      </c>
      <c r="O78" s="327">
        <v>21319824.936637551</v>
      </c>
      <c r="P78" s="327">
        <v>9487834.474278219</v>
      </c>
      <c r="Q78" s="332">
        <v>0.80187982778227485</v>
      </c>
    </row>
    <row r="79" spans="1:17">
      <c r="A79" s="358"/>
      <c r="B79" s="358"/>
      <c r="C79" s="160" t="s">
        <v>83</v>
      </c>
      <c r="D79" s="327">
        <v>39237222.986406043</v>
      </c>
      <c r="E79" s="327">
        <v>-657952.81498670578</v>
      </c>
      <c r="F79" s="328">
        <v>-1.6492039495254875E-2</v>
      </c>
      <c r="G79" s="337">
        <v>0.9586600988974322</v>
      </c>
      <c r="H79" s="337">
        <v>-0.10548166803251446</v>
      </c>
      <c r="I79" s="338">
        <v>2.8942451109784364</v>
      </c>
      <c r="J79" s="338">
        <v>0.21725373673094905</v>
      </c>
      <c r="K79" s="328">
        <v>8.1155934539393099E-2</v>
      </c>
      <c r="L79" s="329">
        <v>113562140.79677641</v>
      </c>
      <c r="M79" s="329">
        <v>6763099.302360937</v>
      </c>
      <c r="N79" s="328">
        <v>6.3325468166440232E-2</v>
      </c>
      <c r="O79" s="327">
        <v>57649457.519048683</v>
      </c>
      <c r="P79" s="327">
        <v>-499141.73212718219</v>
      </c>
      <c r="Q79" s="328">
        <v>-8.5838995015359489E-3</v>
      </c>
    </row>
    <row r="80" spans="1:17">
      <c r="A80" s="358"/>
      <c r="B80" s="358"/>
      <c r="C80" s="160" t="s">
        <v>113</v>
      </c>
      <c r="D80" s="327">
        <v>26377947.302046776</v>
      </c>
      <c r="E80" s="327">
        <v>7173524.2025623247</v>
      </c>
      <c r="F80" s="332">
        <v>0.37353500104644644</v>
      </c>
      <c r="G80" s="339">
        <v>0.64447694420301882</v>
      </c>
      <c r="H80" s="339">
        <v>0.13222882599213892</v>
      </c>
      <c r="I80" s="340">
        <v>3.1220251078538781</v>
      </c>
      <c r="J80" s="340">
        <v>0.50281713339135692</v>
      </c>
      <c r="K80" s="332">
        <v>0.19197296980379663</v>
      </c>
      <c r="L80" s="333">
        <v>82352613.770636499</v>
      </c>
      <c r="M80" s="333">
        <v>32052235.643514574</v>
      </c>
      <c r="N80" s="332">
        <v>0.63721659432679356</v>
      </c>
      <c r="O80" s="327">
        <v>61048705.559509702</v>
      </c>
      <c r="P80" s="327">
        <v>15113643.848855913</v>
      </c>
      <c r="Q80" s="332">
        <v>0.32902195590934802</v>
      </c>
    </row>
    <row r="81" spans="1:17">
      <c r="A81" s="358" t="s">
        <v>58</v>
      </c>
      <c r="B81" s="358" t="s">
        <v>122</v>
      </c>
      <c r="C81" s="160" t="s">
        <v>72</v>
      </c>
      <c r="D81" s="327">
        <v>15072949.843918376</v>
      </c>
      <c r="E81" s="327">
        <v>-714047.67568759993</v>
      </c>
      <c r="F81" s="328">
        <v>-4.5230112616462974E-2</v>
      </c>
      <c r="G81" s="337">
        <v>9.000507958387189</v>
      </c>
      <c r="H81" s="337">
        <v>-0.93254233302974932</v>
      </c>
      <c r="I81" s="338">
        <v>3.2323299028025398</v>
      </c>
      <c r="J81" s="338">
        <v>9.4294511065489584E-2</v>
      </c>
      <c r="K81" s="328">
        <v>3.0048899803291618E-2</v>
      </c>
      <c r="L81" s="329">
        <v>48720746.50394024</v>
      </c>
      <c r="M81" s="329">
        <v>-819410.44184833765</v>
      </c>
      <c r="N81" s="328">
        <v>-1.6540327935275059E-2</v>
      </c>
      <c r="O81" s="327">
        <v>20067555.302220218</v>
      </c>
      <c r="P81" s="327">
        <v>-1464819.9096595086</v>
      </c>
      <c r="Q81" s="328">
        <v>-6.8028719323604672E-2</v>
      </c>
    </row>
    <row r="82" spans="1:17">
      <c r="A82" s="358"/>
      <c r="B82" s="358"/>
      <c r="C82" s="160" t="s">
        <v>108</v>
      </c>
      <c r="D82" s="327">
        <v>20828513.209931478</v>
      </c>
      <c r="E82" s="327">
        <v>711232.04609869421</v>
      </c>
      <c r="F82" s="332">
        <v>3.5354282733660855E-2</v>
      </c>
      <c r="G82" s="339">
        <v>12.437326525238861</v>
      </c>
      <c r="H82" s="339">
        <v>-0.22030297516237241</v>
      </c>
      <c r="I82" s="340">
        <v>3.0500716704423598</v>
      </c>
      <c r="J82" s="340">
        <v>8.5915470808373584E-2</v>
      </c>
      <c r="K82" s="332">
        <v>2.8984798715729766E-2</v>
      </c>
      <c r="L82" s="333">
        <v>63528458.079046465</v>
      </c>
      <c r="M82" s="333">
        <v>3897694.3974915072</v>
      </c>
      <c r="N82" s="332">
        <v>6.5363818218164893E-2</v>
      </c>
      <c r="O82" s="327">
        <v>22019430.215815831</v>
      </c>
      <c r="P82" s="327">
        <v>824347.5433405228</v>
      </c>
      <c r="Q82" s="332">
        <v>3.8893339369279745E-2</v>
      </c>
    </row>
    <row r="83" spans="1:17">
      <c r="A83" s="358"/>
      <c r="B83" s="358"/>
      <c r="C83" s="160" t="s">
        <v>74</v>
      </c>
      <c r="D83" s="327">
        <v>31185213.602263674</v>
      </c>
      <c r="E83" s="327">
        <v>1689382.7005158216</v>
      </c>
      <c r="F83" s="328">
        <v>5.7275304640280966E-2</v>
      </c>
      <c r="G83" s="337">
        <v>18.621621256467481</v>
      </c>
      <c r="H83" s="337">
        <v>6.3084627172834473E-2</v>
      </c>
      <c r="I83" s="338">
        <v>3.2260922587209633</v>
      </c>
      <c r="J83" s="338">
        <v>0.13615482711790561</v>
      </c>
      <c r="K83" s="328">
        <v>4.4063943083555761E-2</v>
      </c>
      <c r="L83" s="329">
        <v>100606376.18882252</v>
      </c>
      <c r="M83" s="329">
        <v>9466104.2092776597</v>
      </c>
      <c r="N83" s="328">
        <v>0.10386302348759933</v>
      </c>
      <c r="O83" s="327">
        <v>28659495.302639466</v>
      </c>
      <c r="P83" s="327">
        <v>626398.42818729207</v>
      </c>
      <c r="Q83" s="328">
        <v>2.2344959994703876E-2</v>
      </c>
    </row>
    <row r="84" spans="1:17">
      <c r="A84" s="358"/>
      <c r="B84" s="358"/>
      <c r="C84" s="160" t="s">
        <v>109</v>
      </c>
      <c r="D84" s="327">
        <v>4456838.2975093527</v>
      </c>
      <c r="E84" s="327">
        <v>650901.58458344173</v>
      </c>
      <c r="F84" s="332">
        <v>0.17102270312925003</v>
      </c>
      <c r="G84" s="339">
        <v>2.6613110891603498</v>
      </c>
      <c r="H84" s="339">
        <v>0.26664669977956912</v>
      </c>
      <c r="I84" s="340">
        <v>3.7751632505617421</v>
      </c>
      <c r="J84" s="340">
        <v>0.18431849534202271</v>
      </c>
      <c r="K84" s="332">
        <v>5.1330120878685687E-2</v>
      </c>
      <c r="L84" s="333">
        <v>16825292.154453468</v>
      </c>
      <c r="M84" s="333">
        <v>3158764.2701452821</v>
      </c>
      <c r="N84" s="332">
        <v>0.2311314400325597</v>
      </c>
      <c r="O84" s="327">
        <v>6600378.407568844</v>
      </c>
      <c r="P84" s="327">
        <v>1021072.5397341028</v>
      </c>
      <c r="Q84" s="332">
        <v>0.18301067622420353</v>
      </c>
    </row>
    <row r="85" spans="1:17">
      <c r="A85" s="358"/>
      <c r="B85" s="358"/>
      <c r="C85" s="160" t="s">
        <v>76</v>
      </c>
      <c r="D85" s="327">
        <v>34617008.070139825</v>
      </c>
      <c r="E85" s="327">
        <v>4358268.6843802296</v>
      </c>
      <c r="F85" s="328">
        <v>0.14403338582014172</v>
      </c>
      <c r="G85" s="337">
        <v>20.670848099223218</v>
      </c>
      <c r="H85" s="337">
        <v>1.6322956638814645</v>
      </c>
      <c r="I85" s="338">
        <v>2.9721535626007261</v>
      </c>
      <c r="J85" s="338">
        <v>0.12627884849684046</v>
      </c>
      <c r="K85" s="328">
        <v>4.4372595838816954E-2</v>
      </c>
      <c r="L85" s="329">
        <v>102887063.86224417</v>
      </c>
      <c r="M85" s="329">
        <v>16774482.563651606</v>
      </c>
      <c r="N85" s="328">
        <v>0.19479711687525236</v>
      </c>
      <c r="O85" s="327">
        <v>24335458.498953082</v>
      </c>
      <c r="P85" s="327">
        <v>2747068.9577859938</v>
      </c>
      <c r="Q85" s="328">
        <v>0.12724751665924797</v>
      </c>
    </row>
    <row r="86" spans="1:17">
      <c r="A86" s="358"/>
      <c r="B86" s="358"/>
      <c r="C86" s="160" t="s">
        <v>77</v>
      </c>
      <c r="D86" s="327">
        <v>6663228.5544974422</v>
      </c>
      <c r="E86" s="327">
        <v>-393985.63656443637</v>
      </c>
      <c r="F86" s="332">
        <v>-5.5827359904057905E-2</v>
      </c>
      <c r="G86" s="339">
        <v>3.9788125253733688</v>
      </c>
      <c r="H86" s="339">
        <v>-0.46152917925170067</v>
      </c>
      <c r="I86" s="340">
        <v>3.2443006372995664</v>
      </c>
      <c r="J86" s="340">
        <v>0.12271668631836397</v>
      </c>
      <c r="K86" s="332">
        <v>3.9312313314460313E-2</v>
      </c>
      <c r="L86" s="333">
        <v>21617516.64582872</v>
      </c>
      <c r="M86" s="333">
        <v>-412169.9116268307</v>
      </c>
      <c r="N86" s="332">
        <v>-1.8709749253665128E-2</v>
      </c>
      <c r="O86" s="327">
        <v>13430840.453321181</v>
      </c>
      <c r="P86" s="327">
        <v>-588569.35247477144</v>
      </c>
      <c r="Q86" s="332">
        <v>-4.1982462930175782E-2</v>
      </c>
    </row>
    <row r="87" spans="1:17">
      <c r="A87" s="358"/>
      <c r="B87" s="358"/>
      <c r="C87" s="160" t="s">
        <v>110</v>
      </c>
      <c r="D87" s="327">
        <v>979223.39061046997</v>
      </c>
      <c r="E87" s="327">
        <v>247300.77564816945</v>
      </c>
      <c r="F87" s="328">
        <v>0.33787830925391926</v>
      </c>
      <c r="G87" s="337">
        <v>0.58472349549975389</v>
      </c>
      <c r="H87" s="337">
        <v>0.12420374595162181</v>
      </c>
      <c r="I87" s="338">
        <v>4.0357217290334759</v>
      </c>
      <c r="J87" s="338">
        <v>0.18631760053045232</v>
      </c>
      <c r="K87" s="328">
        <v>4.8401673170883328E-2</v>
      </c>
      <c r="L87" s="329">
        <v>3951873.1150645083</v>
      </c>
      <c r="M87" s="329">
        <v>1134407.1792838997</v>
      </c>
      <c r="N87" s="328">
        <v>0.40263385792084128</v>
      </c>
      <c r="O87" s="327">
        <v>1710470.8578085471</v>
      </c>
      <c r="P87" s="327">
        <v>353675.00389034208</v>
      </c>
      <c r="Q87" s="328">
        <v>0.26066928408499068</v>
      </c>
    </row>
    <row r="88" spans="1:17">
      <c r="A88" s="358"/>
      <c r="B88" s="358"/>
      <c r="C88" s="160" t="s">
        <v>79</v>
      </c>
      <c r="D88" s="327">
        <v>4900479.068312509</v>
      </c>
      <c r="E88" s="327">
        <v>-87694.81020539254</v>
      </c>
      <c r="F88" s="332">
        <v>-1.7580543970822572E-2</v>
      </c>
      <c r="G88" s="339">
        <v>2.9262222266368623</v>
      </c>
      <c r="H88" s="339">
        <v>-0.21229616079664959</v>
      </c>
      <c r="I88" s="340">
        <v>3.4936423748084318</v>
      </c>
      <c r="J88" s="340">
        <v>9.9175953651818194E-2</v>
      </c>
      <c r="K88" s="332">
        <v>2.9216949395547556E-2</v>
      </c>
      <c r="L88" s="333">
        <v>17120521.329918325</v>
      </c>
      <c r="M88" s="333">
        <v>188332.59639875963</v>
      </c>
      <c r="N88" s="332">
        <v>1.112275556118328E-2</v>
      </c>
      <c r="O88" s="327">
        <v>9607781.0001133028</v>
      </c>
      <c r="P88" s="327">
        <v>-695465.23439027183</v>
      </c>
      <c r="Q88" s="332">
        <v>-6.7499622794735661E-2</v>
      </c>
    </row>
    <row r="89" spans="1:17">
      <c r="A89" s="358"/>
      <c r="B89" s="358"/>
      <c r="C89" s="160" t="s">
        <v>111</v>
      </c>
      <c r="D89" s="327">
        <v>1783890.6713385612</v>
      </c>
      <c r="E89" s="327">
        <v>-99633.54175810283</v>
      </c>
      <c r="F89" s="328">
        <v>-5.2897404272970475E-2</v>
      </c>
      <c r="G89" s="337">
        <v>1.0652143310059257</v>
      </c>
      <c r="H89" s="337">
        <v>-0.11988376700515424</v>
      </c>
      <c r="I89" s="338">
        <v>2.7447185866436552</v>
      </c>
      <c r="J89" s="338">
        <v>9.8153428073508575E-2</v>
      </c>
      <c r="K89" s="328">
        <v>3.7087100521846848E-2</v>
      </c>
      <c r="L89" s="329">
        <v>4896277.8821631772</v>
      </c>
      <c r="M89" s="329">
        <v>-88591.675541706383</v>
      </c>
      <c r="N89" s="328">
        <v>-1.777211510074006E-2</v>
      </c>
      <c r="O89" s="327">
        <v>1680338.0836460814</v>
      </c>
      <c r="P89" s="327">
        <v>-60110.842118296307</v>
      </c>
      <c r="Q89" s="328">
        <v>-3.4537550185160748E-2</v>
      </c>
    </row>
    <row r="90" spans="1:17">
      <c r="A90" s="358"/>
      <c r="B90" s="358"/>
      <c r="C90" s="160" t="s">
        <v>81</v>
      </c>
      <c r="D90" s="327">
        <v>2314444.1422605165</v>
      </c>
      <c r="E90" s="327">
        <v>-348209.08795645088</v>
      </c>
      <c r="F90" s="332">
        <v>-0.13077522976135986</v>
      </c>
      <c r="G90" s="339">
        <v>1.3820236342167183</v>
      </c>
      <c r="H90" s="339">
        <v>-0.29329609719532646</v>
      </c>
      <c r="I90" s="340">
        <v>3.3592598911257743</v>
      </c>
      <c r="J90" s="340">
        <v>0.10948331311188841</v>
      </c>
      <c r="K90" s="332">
        <v>3.3689489256765945E-2</v>
      </c>
      <c r="L90" s="333">
        <v>7774819.3773467485</v>
      </c>
      <c r="M90" s="333">
        <v>-878208.72558536753</v>
      </c>
      <c r="N90" s="332">
        <v>-0.10149149120269038</v>
      </c>
      <c r="O90" s="327">
        <v>4923924.5569686657</v>
      </c>
      <c r="P90" s="327">
        <v>-716430.92854224425</v>
      </c>
      <c r="Q90" s="332">
        <v>-0.12701875447081845</v>
      </c>
    </row>
    <row r="91" spans="1:17">
      <c r="A91" s="358"/>
      <c r="B91" s="358"/>
      <c r="C91" s="160" t="s">
        <v>112</v>
      </c>
      <c r="D91" s="327">
        <v>746174.35962921067</v>
      </c>
      <c r="E91" s="327">
        <v>186707.2753988714</v>
      </c>
      <c r="F91" s="328">
        <v>0.3337234319258035</v>
      </c>
      <c r="G91" s="337">
        <v>0.44556296754990676</v>
      </c>
      <c r="H91" s="337">
        <v>9.3550833694129865E-2</v>
      </c>
      <c r="I91" s="338">
        <v>3.5173626220372669</v>
      </c>
      <c r="J91" s="338">
        <v>0.16528045034320549</v>
      </c>
      <c r="K91" s="328">
        <v>4.9306801527385209E-2</v>
      </c>
      <c r="L91" s="329">
        <v>2624565.8020823789</v>
      </c>
      <c r="M91" s="329">
        <v>749186.16338419891</v>
      </c>
      <c r="N91" s="328">
        <v>0.39948506847619214</v>
      </c>
      <c r="O91" s="327">
        <v>1273376.8748557398</v>
      </c>
      <c r="P91" s="327">
        <v>336015.40023979417</v>
      </c>
      <c r="Q91" s="328">
        <v>0.35846939450702936</v>
      </c>
    </row>
    <row r="92" spans="1:17">
      <c r="A92" s="358"/>
      <c r="B92" s="358"/>
      <c r="C92" s="160" t="s">
        <v>83</v>
      </c>
      <c r="D92" s="327">
        <v>2019557.3777285086</v>
      </c>
      <c r="E92" s="327">
        <v>67958.237673383439</v>
      </c>
      <c r="F92" s="332">
        <v>3.4821821899072923E-2</v>
      </c>
      <c r="G92" s="339">
        <v>1.2059379510241697</v>
      </c>
      <c r="H92" s="339">
        <v>-2.1992336719198535E-2</v>
      </c>
      <c r="I92" s="340">
        <v>3.0735667699651024</v>
      </c>
      <c r="J92" s="340">
        <v>4.6125231257561961E-2</v>
      </c>
      <c r="K92" s="332">
        <v>1.523571328061169E-2</v>
      </c>
      <c r="L92" s="333">
        <v>6207244.4462242043</v>
      </c>
      <c r="M92" s="333">
        <v>298892.14271540381</v>
      </c>
      <c r="N92" s="332">
        <v>5.0588070474047453E-2</v>
      </c>
      <c r="O92" s="327">
        <v>3330738.6956923278</v>
      </c>
      <c r="P92" s="327">
        <v>-128660.83198371204</v>
      </c>
      <c r="Q92" s="332">
        <v>-3.719166605487282E-2</v>
      </c>
    </row>
    <row r="93" spans="1:17">
      <c r="A93" s="358"/>
      <c r="B93" s="358"/>
      <c r="C93" s="160" t="s">
        <v>113</v>
      </c>
      <c r="D93" s="327">
        <v>1734316.1706167327</v>
      </c>
      <c r="E93" s="327">
        <v>538434.8902371719</v>
      </c>
      <c r="F93" s="328">
        <v>0.45024108920433814</v>
      </c>
      <c r="G93" s="337">
        <v>1.0356119178817342</v>
      </c>
      <c r="H93" s="337">
        <v>0.28317315390384923</v>
      </c>
      <c r="I93" s="338">
        <v>3.4478863287128441</v>
      </c>
      <c r="J93" s="338">
        <v>0.56559218910170461</v>
      </c>
      <c r="K93" s="328">
        <v>0.19622986472088885</v>
      </c>
      <c r="L93" s="329">
        <v>5979725.0143350447</v>
      </c>
      <c r="M93" s="329">
        <v>2532843.4082263708</v>
      </c>
      <c r="N93" s="328">
        <v>0.73482170195157981</v>
      </c>
      <c r="O93" s="327">
        <v>3767638.8085994157</v>
      </c>
      <c r="P93" s="327">
        <v>860599.01347985258</v>
      </c>
      <c r="Q93" s="328">
        <v>0.29603963967904923</v>
      </c>
    </row>
    <row r="94" spans="1:17">
      <c r="A94" s="358"/>
      <c r="B94" s="358" t="s">
        <v>123</v>
      </c>
      <c r="C94" s="160" t="s">
        <v>72</v>
      </c>
      <c r="D94" s="327">
        <v>224196747.74895483</v>
      </c>
      <c r="E94" s="327">
        <v>-606569.46611574292</v>
      </c>
      <c r="F94" s="332">
        <v>-2.6982229338521485E-3</v>
      </c>
      <c r="G94" s="339">
        <v>9.4328597603819624</v>
      </c>
      <c r="H94" s="339">
        <v>-0.69528186508905065</v>
      </c>
      <c r="I94" s="340">
        <v>3.1537912520898175</v>
      </c>
      <c r="J94" s="340">
        <v>7.9312177817743912E-2</v>
      </c>
      <c r="K94" s="332">
        <v>2.5796948329050572E-2</v>
      </c>
      <c r="L94" s="333">
        <v>707069741.79764128</v>
      </c>
      <c r="M94" s="333">
        <v>15916647.192959785</v>
      </c>
      <c r="N94" s="332">
        <v>2.3029119477593632E-2</v>
      </c>
      <c r="O94" s="327">
        <v>300282712.53000504</v>
      </c>
      <c r="P94" s="327">
        <v>-9336754.7562388778</v>
      </c>
      <c r="Q94" s="332">
        <v>-3.0155580455175406E-2</v>
      </c>
    </row>
    <row r="95" spans="1:17">
      <c r="A95" s="358"/>
      <c r="B95" s="358"/>
      <c r="C95" s="160" t="s">
        <v>108</v>
      </c>
      <c r="D95" s="327">
        <v>294457699.49537987</v>
      </c>
      <c r="E95" s="327">
        <v>9574735.7019972205</v>
      </c>
      <c r="F95" s="328">
        <v>3.3609365665479028E-2</v>
      </c>
      <c r="G95" s="337">
        <v>12.389020860440029</v>
      </c>
      <c r="H95" s="337">
        <v>-0.44590986801934918</v>
      </c>
      <c r="I95" s="338">
        <v>2.9917811948044148</v>
      </c>
      <c r="J95" s="338">
        <v>0.12756177634449539</v>
      </c>
      <c r="K95" s="328">
        <v>4.4536314334844118E-2</v>
      </c>
      <c r="L95" s="329">
        <v>880953008.01564693</v>
      </c>
      <c r="M95" s="329">
        <v>64985691.130226254</v>
      </c>
      <c r="N95" s="328">
        <v>7.9642517274195732E-2</v>
      </c>
      <c r="O95" s="327">
        <v>320115647.21617031</v>
      </c>
      <c r="P95" s="327">
        <v>21815211.664139688</v>
      </c>
      <c r="Q95" s="328">
        <v>7.3131678885311593E-2</v>
      </c>
    </row>
    <row r="96" spans="1:17">
      <c r="A96" s="358"/>
      <c r="B96" s="358"/>
      <c r="C96" s="160" t="s">
        <v>74</v>
      </c>
      <c r="D96" s="327">
        <v>439834401.00308025</v>
      </c>
      <c r="E96" s="327">
        <v>30515783.648945272</v>
      </c>
      <c r="F96" s="332">
        <v>7.4552640303051684E-2</v>
      </c>
      <c r="G96" s="339">
        <v>18.505603957731811</v>
      </c>
      <c r="H96" s="339">
        <v>6.4430678520352558E-2</v>
      </c>
      <c r="I96" s="340">
        <v>3.1450013363679257</v>
      </c>
      <c r="J96" s="340">
        <v>0.10573724468681878</v>
      </c>
      <c r="K96" s="332">
        <v>3.4790410276039019E-2</v>
      </c>
      <c r="L96" s="333">
        <v>1383279778.9352734</v>
      </c>
      <c r="M96" s="333">
        <v>139252403.15429187</v>
      </c>
      <c r="N96" s="332">
        <v>0.11193676752239581</v>
      </c>
      <c r="O96" s="327">
        <v>415028402.51066244</v>
      </c>
      <c r="P96" s="327">
        <v>22916694.930463135</v>
      </c>
      <c r="Q96" s="332">
        <v>5.8444301680984474E-2</v>
      </c>
    </row>
    <row r="97" spans="1:17">
      <c r="A97" s="358"/>
      <c r="B97" s="358"/>
      <c r="C97" s="160" t="s">
        <v>109</v>
      </c>
      <c r="D97" s="327">
        <v>60891790.998841628</v>
      </c>
      <c r="E97" s="327">
        <v>9008150.9788064212</v>
      </c>
      <c r="F97" s="328">
        <v>0.17362218563169171</v>
      </c>
      <c r="G97" s="337">
        <v>2.5619627885669871</v>
      </c>
      <c r="H97" s="337">
        <v>0.22443120461292088</v>
      </c>
      <c r="I97" s="338">
        <v>3.6526313451712573</v>
      </c>
      <c r="J97" s="338">
        <v>0.17698405125487859</v>
      </c>
      <c r="K97" s="328">
        <v>5.0921177060935886E-2</v>
      </c>
      <c r="L97" s="329">
        <v>222415264.46598595</v>
      </c>
      <c r="M97" s="329">
        <v>42086031.431819052</v>
      </c>
      <c r="N97" s="328">
        <v>0.23338440874888561</v>
      </c>
      <c r="O97" s="327">
        <v>85203378.363347843</v>
      </c>
      <c r="P97" s="327">
        <v>13386600.675536737</v>
      </c>
      <c r="Q97" s="328">
        <v>0.18639934993642493</v>
      </c>
    </row>
    <row r="98" spans="1:17">
      <c r="A98" s="358"/>
      <c r="B98" s="358"/>
      <c r="C98" s="160" t="s">
        <v>76</v>
      </c>
      <c r="D98" s="327">
        <v>478153621.728697</v>
      </c>
      <c r="E98" s="327">
        <v>65021909.388722718</v>
      </c>
      <c r="F98" s="332">
        <v>0.15738784374706849</v>
      </c>
      <c r="G98" s="339">
        <v>20.11784784111147</v>
      </c>
      <c r="H98" s="339">
        <v>1.5048818742903087</v>
      </c>
      <c r="I98" s="340">
        <v>2.9213385940571159</v>
      </c>
      <c r="J98" s="340">
        <v>0.1108106810695455</v>
      </c>
      <c r="K98" s="332">
        <v>3.9426998948305966E-2</v>
      </c>
      <c r="L98" s="333">
        <v>1396848629.0442297</v>
      </c>
      <c r="M98" s="333">
        <v>235730419.77238059</v>
      </c>
      <c r="N98" s="332">
        <v>0.20302017304526634</v>
      </c>
      <c r="O98" s="327">
        <v>337527041.04636592</v>
      </c>
      <c r="P98" s="327">
        <v>42755064.008332551</v>
      </c>
      <c r="Q98" s="332">
        <v>0.14504453387309615</v>
      </c>
    </row>
    <row r="99" spans="1:17">
      <c r="A99" s="358"/>
      <c r="B99" s="358"/>
      <c r="C99" s="160" t="s">
        <v>77</v>
      </c>
      <c r="D99" s="327">
        <v>100199643.88607915</v>
      </c>
      <c r="E99" s="327">
        <v>501224.40641629696</v>
      </c>
      <c r="F99" s="328">
        <v>5.0274057405547941E-3</v>
      </c>
      <c r="G99" s="337">
        <v>4.2158024070712887</v>
      </c>
      <c r="H99" s="337">
        <v>-0.27594497830915365</v>
      </c>
      <c r="I99" s="338">
        <v>3.1726414364799886</v>
      </c>
      <c r="J99" s="338">
        <v>0.1774770227774658</v>
      </c>
      <c r="K99" s="328">
        <v>5.9254517703779271E-2</v>
      </c>
      <c r="L99" s="329">
        <v>317897542.11351347</v>
      </c>
      <c r="M99" s="329">
        <v>19284383.985640883</v>
      </c>
      <c r="N99" s="328">
        <v>6.4579819946791808E-2</v>
      </c>
      <c r="O99" s="327">
        <v>202809533.43705869</v>
      </c>
      <c r="P99" s="327">
        <v>4998641.4512074888</v>
      </c>
      <c r="Q99" s="328">
        <v>2.5269798851951117E-2</v>
      </c>
    </row>
    <row r="100" spans="1:17">
      <c r="A100" s="358"/>
      <c r="B100" s="358"/>
      <c r="C100" s="160" t="s">
        <v>110</v>
      </c>
      <c r="D100" s="327">
        <v>13124966.241363127</v>
      </c>
      <c r="E100" s="327">
        <v>3160137.3583520725</v>
      </c>
      <c r="F100" s="332">
        <v>0.31712911435335955</v>
      </c>
      <c r="G100" s="339">
        <v>0.55222016892572467</v>
      </c>
      <c r="H100" s="339">
        <v>0.10327128573747357</v>
      </c>
      <c r="I100" s="340">
        <v>3.8374710715857772</v>
      </c>
      <c r="J100" s="340">
        <v>0.19297185253939642</v>
      </c>
      <c r="K100" s="332">
        <v>5.2948797884470232E-2</v>
      </c>
      <c r="L100" s="333">
        <v>50366678.266770907</v>
      </c>
      <c r="M100" s="333">
        <v>14049867.1847063</v>
      </c>
      <c r="N100" s="332">
        <v>0.38686951761700678</v>
      </c>
      <c r="O100" s="327">
        <v>23357326.467847895</v>
      </c>
      <c r="P100" s="327">
        <v>4847666.9156070165</v>
      </c>
      <c r="Q100" s="332">
        <v>0.26189930192530914</v>
      </c>
    </row>
    <row r="101" spans="1:17">
      <c r="A101" s="358"/>
      <c r="B101" s="358"/>
      <c r="C101" s="160" t="s">
        <v>79</v>
      </c>
      <c r="D101" s="327">
        <v>70847774.250053719</v>
      </c>
      <c r="E101" s="327">
        <v>-1719482.8240342438</v>
      </c>
      <c r="F101" s="328">
        <v>-2.3695022980939295E-2</v>
      </c>
      <c r="G101" s="337">
        <v>2.9808510852453813</v>
      </c>
      <c r="H101" s="337">
        <v>-0.28854665373537802</v>
      </c>
      <c r="I101" s="338">
        <v>3.3820152803410548</v>
      </c>
      <c r="J101" s="338">
        <v>0.13071980337773681</v>
      </c>
      <c r="K101" s="328">
        <v>4.0205451735757951E-2</v>
      </c>
      <c r="L101" s="329">
        <v>239608255.0918352</v>
      </c>
      <c r="M101" s="329">
        <v>3670660.3912186623</v>
      </c>
      <c r="N101" s="328">
        <v>1.5557759651980847E-2</v>
      </c>
      <c r="O101" s="327">
        <v>140280230.4435612</v>
      </c>
      <c r="P101" s="327">
        <v>-9694565.2791197896</v>
      </c>
      <c r="Q101" s="328">
        <v>-6.4641296775266491E-2</v>
      </c>
    </row>
    <row r="102" spans="1:17">
      <c r="A102" s="358"/>
      <c r="B102" s="358"/>
      <c r="C102" s="160" t="s">
        <v>111</v>
      </c>
      <c r="D102" s="327">
        <v>25288900.11336666</v>
      </c>
      <c r="E102" s="327">
        <v>-1402660.5205030814</v>
      </c>
      <c r="F102" s="332">
        <v>-5.2550712179909122E-2</v>
      </c>
      <c r="G102" s="339">
        <v>1.0640058370998706</v>
      </c>
      <c r="H102" s="339">
        <v>-0.1385382785905922</v>
      </c>
      <c r="I102" s="340">
        <v>2.7006799662402186</v>
      </c>
      <c r="J102" s="340">
        <v>0.10836260668949693</v>
      </c>
      <c r="K102" s="332">
        <v>4.1801443133597432E-2</v>
      </c>
      <c r="L102" s="333">
        <v>68297225.904419333</v>
      </c>
      <c r="M102" s="333">
        <v>-895770.08026185632</v>
      </c>
      <c r="N102" s="332">
        <v>-1.294596465313011E-2</v>
      </c>
      <c r="O102" s="327">
        <v>24485833.129180256</v>
      </c>
      <c r="P102" s="327">
        <v>-937715.63233564422</v>
      </c>
      <c r="Q102" s="332">
        <v>-3.688374275093656E-2</v>
      </c>
    </row>
    <row r="103" spans="1:17">
      <c r="A103" s="358"/>
      <c r="B103" s="358"/>
      <c r="C103" s="160" t="s">
        <v>81</v>
      </c>
      <c r="D103" s="327">
        <v>35154032.43492803</v>
      </c>
      <c r="E103" s="327">
        <v>-3394480.4070671797</v>
      </c>
      <c r="F103" s="328">
        <v>-8.8057363483272755E-2</v>
      </c>
      <c r="G103" s="337">
        <v>1.4790716694156005</v>
      </c>
      <c r="H103" s="337">
        <v>-0.25766781624552104</v>
      </c>
      <c r="I103" s="338">
        <v>3.2582959408470562</v>
      </c>
      <c r="J103" s="338">
        <v>9.9973127933399741E-2</v>
      </c>
      <c r="K103" s="328">
        <v>3.165386626238223E-2</v>
      </c>
      <c r="L103" s="329">
        <v>114542241.18713175</v>
      </c>
      <c r="M103" s="329">
        <v>-7206406.3256367743</v>
      </c>
      <c r="N103" s="328">
        <v>-5.9190853228008093E-2</v>
      </c>
      <c r="O103" s="327">
        <v>73746350.267243966</v>
      </c>
      <c r="P103" s="327">
        <v>-8765394.671993643</v>
      </c>
      <c r="Q103" s="328">
        <v>-0.10623208463775137</v>
      </c>
    </row>
    <row r="104" spans="1:17">
      <c r="A104" s="358"/>
      <c r="B104" s="358"/>
      <c r="C104" s="160" t="s">
        <v>112</v>
      </c>
      <c r="D104" s="327">
        <v>10196220.953836344</v>
      </c>
      <c r="E104" s="327">
        <v>4416280.8837634064</v>
      </c>
      <c r="F104" s="332">
        <v>0.76407035890039543</v>
      </c>
      <c r="G104" s="339">
        <v>0.42899606398886581</v>
      </c>
      <c r="H104" s="339">
        <v>0.16859042433174287</v>
      </c>
      <c r="I104" s="340">
        <v>3.5666269622871307</v>
      </c>
      <c r="J104" s="340">
        <v>0.29652985404730936</v>
      </c>
      <c r="K104" s="332">
        <v>9.0679219678256276E-2</v>
      </c>
      <c r="L104" s="333">
        <v>36366116.567389712</v>
      </c>
      <c r="M104" s="333">
        <v>17465151.258444726</v>
      </c>
      <c r="N104" s="332">
        <v>0.92403488250302479</v>
      </c>
      <c r="O104" s="327">
        <v>17888848.784646191</v>
      </c>
      <c r="P104" s="327">
        <v>9119794.3579380047</v>
      </c>
      <c r="Q104" s="332">
        <v>1.0399974631428399</v>
      </c>
    </row>
    <row r="105" spans="1:17">
      <c r="A105" s="358"/>
      <c r="B105" s="358"/>
      <c r="C105" s="160" t="s">
        <v>83</v>
      </c>
      <c r="D105" s="327">
        <v>28931297.645470388</v>
      </c>
      <c r="E105" s="327">
        <v>815526.43797772005</v>
      </c>
      <c r="F105" s="328">
        <v>2.9006013456262143E-2</v>
      </c>
      <c r="G105" s="337">
        <v>1.2172561650233094</v>
      </c>
      <c r="H105" s="337">
        <v>-4.9453402373304867E-2</v>
      </c>
      <c r="I105" s="338">
        <v>3.0209618340001123</v>
      </c>
      <c r="J105" s="338">
        <v>0.1572430661700146</v>
      </c>
      <c r="K105" s="328">
        <v>5.4908697018863029E-2</v>
      </c>
      <c r="L105" s="329">
        <v>87400345.99506335</v>
      </c>
      <c r="M105" s="329">
        <v>6884684.316149503</v>
      </c>
      <c r="N105" s="328">
        <v>8.5507392879720007E-2</v>
      </c>
      <c r="O105" s="327">
        <v>49803079.457706101</v>
      </c>
      <c r="P105" s="327">
        <v>906662.31607509404</v>
      </c>
      <c r="Q105" s="328">
        <v>1.8542510250779718E-2</v>
      </c>
    </row>
    <row r="106" spans="1:17">
      <c r="A106" s="358"/>
      <c r="B106" s="358"/>
      <c r="C106" s="160" t="s">
        <v>113</v>
      </c>
      <c r="D106" s="327">
        <v>21452756.700522903</v>
      </c>
      <c r="E106" s="327">
        <v>5977450.6963164285</v>
      </c>
      <c r="F106" s="332">
        <v>0.38625735056170435</v>
      </c>
      <c r="G106" s="339">
        <v>0.90260383998175264</v>
      </c>
      <c r="H106" s="339">
        <v>0.20538952459798632</v>
      </c>
      <c r="I106" s="340">
        <v>3.1554175993958369</v>
      </c>
      <c r="J106" s="340">
        <v>0.44478749850976707</v>
      </c>
      <c r="K106" s="332">
        <v>0.16409007572238343</v>
      </c>
      <c r="L106" s="333">
        <v>67692406.048386931</v>
      </c>
      <c r="M106" s="333">
        <v>25744575.772961929</v>
      </c>
      <c r="N106" s="332">
        <v>0.61372842418608486</v>
      </c>
      <c r="O106" s="327">
        <v>49573210.285100348</v>
      </c>
      <c r="P106" s="327">
        <v>13252148.974513806</v>
      </c>
      <c r="Q106" s="332">
        <v>0.36486128148053831</v>
      </c>
    </row>
    <row r="107" spans="1:17">
      <c r="A107" s="358"/>
      <c r="B107" s="358" t="s">
        <v>124</v>
      </c>
      <c r="C107" s="160" t="s">
        <v>72</v>
      </c>
      <c r="D107" s="327">
        <v>209505625.93562442</v>
      </c>
      <c r="E107" s="327">
        <v>-836585.55920618773</v>
      </c>
      <c r="F107" s="328">
        <v>-3.9772595013661712E-3</v>
      </c>
      <c r="G107" s="337">
        <v>9.4101657713467297</v>
      </c>
      <c r="H107" s="337">
        <v>-0.70689924133927562</v>
      </c>
      <c r="I107" s="338">
        <v>3.1534315812939737</v>
      </c>
      <c r="J107" s="338">
        <v>8.4339433498795469E-2</v>
      </c>
      <c r="K107" s="328">
        <v>2.748025456302592E-2</v>
      </c>
      <c r="L107" s="329">
        <v>660661657.2841599</v>
      </c>
      <c r="M107" s="329">
        <v>15102027.635502577</v>
      </c>
      <c r="N107" s="328">
        <v>2.3393698958099007E-2</v>
      </c>
      <c r="O107" s="327">
        <v>280212482.89843112</v>
      </c>
      <c r="P107" s="327">
        <v>-9441499.6831707358</v>
      </c>
      <c r="Q107" s="328">
        <v>-3.2595787563565987E-2</v>
      </c>
    </row>
    <row r="108" spans="1:17">
      <c r="A108" s="358"/>
      <c r="B108" s="358"/>
      <c r="C108" s="160" t="s">
        <v>108</v>
      </c>
      <c r="D108" s="327">
        <v>275448679.41063988</v>
      </c>
      <c r="E108" s="327">
        <v>9738549.8374613523</v>
      </c>
      <c r="F108" s="332">
        <v>3.6651029650637705E-2</v>
      </c>
      <c r="G108" s="339">
        <v>12.372067447721527</v>
      </c>
      <c r="H108" s="339">
        <v>-0.40809035473237998</v>
      </c>
      <c r="I108" s="340">
        <v>2.9906521524366059</v>
      </c>
      <c r="J108" s="340">
        <v>0.12762600301118532</v>
      </c>
      <c r="K108" s="332">
        <v>4.4577309584405478E-2</v>
      </c>
      <c r="L108" s="333">
        <v>823771185.96525073</v>
      </c>
      <c r="M108" s="333">
        <v>63036136.830023885</v>
      </c>
      <c r="N108" s="332">
        <v>8.2862143530366902E-2</v>
      </c>
      <c r="O108" s="327">
        <v>299999173.26283979</v>
      </c>
      <c r="P108" s="327">
        <v>20557902.446190774</v>
      </c>
      <c r="Q108" s="332">
        <v>7.3567882031568332E-2</v>
      </c>
    </row>
    <row r="109" spans="1:17">
      <c r="A109" s="358"/>
      <c r="B109" s="358"/>
      <c r="C109" s="160" t="s">
        <v>74</v>
      </c>
      <c r="D109" s="327">
        <v>412213406.76027507</v>
      </c>
      <c r="E109" s="327">
        <v>28107465.219640315</v>
      </c>
      <c r="F109" s="328">
        <v>7.31763354321006E-2</v>
      </c>
      <c r="G109" s="337">
        <v>18.514999172278458</v>
      </c>
      <c r="H109" s="337">
        <v>4.022535151792539E-2</v>
      </c>
      <c r="I109" s="338">
        <v>3.1477616170354525</v>
      </c>
      <c r="J109" s="338">
        <v>0.10899967039369551</v>
      </c>
      <c r="K109" s="328">
        <v>3.5869762853307709E-2</v>
      </c>
      <c r="L109" s="329">
        <v>1297549539.8274162</v>
      </c>
      <c r="M109" s="329">
        <v>130343021.19473195</v>
      </c>
      <c r="N109" s="328">
        <v>0.11167091608383181</v>
      </c>
      <c r="O109" s="327">
        <v>388750290.22561401</v>
      </c>
      <c r="P109" s="327">
        <v>20578419.885938048</v>
      </c>
      <c r="Q109" s="328">
        <v>5.5893514805876843E-2</v>
      </c>
    </row>
    <row r="110" spans="1:17">
      <c r="A110" s="358"/>
      <c r="B110" s="358"/>
      <c r="C110" s="160" t="s">
        <v>109</v>
      </c>
      <c r="D110" s="327">
        <v>57196011.369277291</v>
      </c>
      <c r="E110" s="327">
        <v>8518330.9727811292</v>
      </c>
      <c r="F110" s="332">
        <v>0.17499459512853618</v>
      </c>
      <c r="G110" s="339">
        <v>2.5690190706865006</v>
      </c>
      <c r="H110" s="339">
        <v>0.22771413841328547</v>
      </c>
      <c r="I110" s="340">
        <v>3.6533072679378455</v>
      </c>
      <c r="J110" s="340">
        <v>0.18150910994542935</v>
      </c>
      <c r="K110" s="332">
        <v>5.228100876993029E-2</v>
      </c>
      <c r="L110" s="333">
        <v>208954604.03243637</v>
      </c>
      <c r="M110" s="333">
        <v>39955522.896537453</v>
      </c>
      <c r="N110" s="332">
        <v>0.23642449786107192</v>
      </c>
      <c r="O110" s="327">
        <v>79669355.225053415</v>
      </c>
      <c r="P110" s="327">
        <v>12302853.251664653</v>
      </c>
      <c r="Q110" s="332">
        <v>0.18262568029025092</v>
      </c>
    </row>
    <row r="111" spans="1:17">
      <c r="A111" s="358"/>
      <c r="B111" s="358"/>
      <c r="C111" s="160" t="s">
        <v>76</v>
      </c>
      <c r="D111" s="327">
        <v>448789308.9358753</v>
      </c>
      <c r="E111" s="327">
        <v>61069150.754805624</v>
      </c>
      <c r="F111" s="328">
        <v>0.15750832002468554</v>
      </c>
      <c r="G111" s="337">
        <v>20.157844328211024</v>
      </c>
      <c r="H111" s="337">
        <v>1.5092334803442604</v>
      </c>
      <c r="I111" s="338">
        <v>2.926921607503647</v>
      </c>
      <c r="J111" s="338">
        <v>0.11703283513721452</v>
      </c>
      <c r="K111" s="328">
        <v>4.1650344415110709E-2</v>
      </c>
      <c r="L111" s="329">
        <v>1313571125.541043</v>
      </c>
      <c r="M111" s="329">
        <v>224120606.24791813</v>
      </c>
      <c r="N111" s="328">
        <v>0.20571894021706991</v>
      </c>
      <c r="O111" s="327">
        <v>316776964.50791156</v>
      </c>
      <c r="P111" s="327">
        <v>40191029.451110363</v>
      </c>
      <c r="Q111" s="328">
        <v>0.14531118309705993</v>
      </c>
    </row>
    <row r="112" spans="1:17">
      <c r="A112" s="358"/>
      <c r="B112" s="358"/>
      <c r="C112" s="160" t="s">
        <v>77</v>
      </c>
      <c r="D112" s="327">
        <v>93581734.855554119</v>
      </c>
      <c r="E112" s="327">
        <v>253772.20386020839</v>
      </c>
      <c r="F112" s="332">
        <v>2.7191443662742637E-3</v>
      </c>
      <c r="G112" s="339">
        <v>4.2033221505544285</v>
      </c>
      <c r="H112" s="339">
        <v>-0.28557743331213903</v>
      </c>
      <c r="I112" s="340">
        <v>3.1760207117671717</v>
      </c>
      <c r="J112" s="340">
        <v>0.18185426519153047</v>
      </c>
      <c r="K112" s="332">
        <v>6.0736191002177913E-2</v>
      </c>
      <c r="L112" s="333">
        <v>297217528.14434373</v>
      </c>
      <c r="M112" s="333">
        <v>17778073.845377207</v>
      </c>
      <c r="N112" s="332">
        <v>6.3620485840044663E-2</v>
      </c>
      <c r="O112" s="327">
        <v>189589365.34910309</v>
      </c>
      <c r="P112" s="327">
        <v>4105119.4855737686</v>
      </c>
      <c r="Q112" s="332">
        <v>2.2131903798418139E-2</v>
      </c>
    </row>
    <row r="113" spans="1:17">
      <c r="A113" s="358"/>
      <c r="B113" s="358"/>
      <c r="C113" s="160" t="s">
        <v>110</v>
      </c>
      <c r="D113" s="327">
        <v>12415888.36874629</v>
      </c>
      <c r="E113" s="327">
        <v>3068654.8667310532</v>
      </c>
      <c r="F113" s="328">
        <v>0.32829551824820252</v>
      </c>
      <c r="G113" s="337">
        <v>0.55767269841402167</v>
      </c>
      <c r="H113" s="337">
        <v>0.10808833607137841</v>
      </c>
      <c r="I113" s="338">
        <v>3.8359958672160093</v>
      </c>
      <c r="J113" s="338">
        <v>0.18658953759953478</v>
      </c>
      <c r="K113" s="328">
        <v>5.1128737319624244E-2</v>
      </c>
      <c r="L113" s="329">
        <v>47627296.470326088</v>
      </c>
      <c r="M113" s="329">
        <v>13515443.363668516</v>
      </c>
      <c r="N113" s="328">
        <v>0.39620959088354901</v>
      </c>
      <c r="O113" s="327">
        <v>22046036.480740048</v>
      </c>
      <c r="P113" s="327">
        <v>4616015.346780844</v>
      </c>
      <c r="Q113" s="328">
        <v>0.26483131094932427</v>
      </c>
    </row>
    <row r="114" spans="1:17">
      <c r="A114" s="358"/>
      <c r="B114" s="358"/>
      <c r="C114" s="160" t="s">
        <v>79</v>
      </c>
      <c r="D114" s="327">
        <v>66177123.322055444</v>
      </c>
      <c r="E114" s="327">
        <v>-1442737.1694977134</v>
      </c>
      <c r="F114" s="332">
        <v>-2.1335997427529969E-2</v>
      </c>
      <c r="G114" s="339">
        <v>2.9724151700000094</v>
      </c>
      <c r="H114" s="339">
        <v>-0.27997302103417088</v>
      </c>
      <c r="I114" s="340">
        <v>3.3794711236439161</v>
      </c>
      <c r="J114" s="340">
        <v>0.13408925953576745</v>
      </c>
      <c r="K114" s="332">
        <v>4.1316943629564534E-2</v>
      </c>
      <c r="L114" s="333">
        <v>223643677.31270871</v>
      </c>
      <c r="M114" s="333">
        <v>4191408.419898957</v>
      </c>
      <c r="N114" s="332">
        <v>1.9099407999040682E-2</v>
      </c>
      <c r="O114" s="327">
        <v>130649236.40141861</v>
      </c>
      <c r="P114" s="327">
        <v>-9113407.4689829499</v>
      </c>
      <c r="Q114" s="332">
        <v>-6.5206318488319287E-2</v>
      </c>
    </row>
    <row r="115" spans="1:17">
      <c r="A115" s="358"/>
      <c r="B115" s="358"/>
      <c r="C115" s="160" t="s">
        <v>111</v>
      </c>
      <c r="D115" s="327">
        <v>23496629.200525071</v>
      </c>
      <c r="E115" s="327">
        <v>-1139696.7569276951</v>
      </c>
      <c r="F115" s="328">
        <v>-4.6260824722645949E-2</v>
      </c>
      <c r="G115" s="337">
        <v>1.0553758394667048</v>
      </c>
      <c r="H115" s="337">
        <v>-0.12958513253200854</v>
      </c>
      <c r="I115" s="338">
        <v>2.7028218888551834</v>
      </c>
      <c r="J115" s="338">
        <v>0.11867123171538907</v>
      </c>
      <c r="K115" s="328">
        <v>4.5922721799330962E-2</v>
      </c>
      <c r="L115" s="329">
        <v>63507203.717493035</v>
      </c>
      <c r="M115" s="329">
        <v>-156774.19496870041</v>
      </c>
      <c r="N115" s="328">
        <v>-2.4625259072605494E-3</v>
      </c>
      <c r="O115" s="327">
        <v>22833899.843118396</v>
      </c>
      <c r="P115" s="327">
        <v>-760881.25151248649</v>
      </c>
      <c r="Q115" s="328">
        <v>-3.2247862290429516E-2</v>
      </c>
    </row>
    <row r="116" spans="1:17">
      <c r="A116" s="358"/>
      <c r="B116" s="358"/>
      <c r="C116" s="160" t="s">
        <v>81</v>
      </c>
      <c r="D116" s="327">
        <v>32655655.840130169</v>
      </c>
      <c r="E116" s="327">
        <v>-3264370.3976154886</v>
      </c>
      <c r="F116" s="332">
        <v>-9.0878842237180971E-2</v>
      </c>
      <c r="G116" s="339">
        <v>1.4667631642603027</v>
      </c>
      <c r="H116" s="339">
        <v>-0.26092258232409571</v>
      </c>
      <c r="I116" s="340">
        <v>3.2571622806088727</v>
      </c>
      <c r="J116" s="340">
        <v>0.10053576957416555</v>
      </c>
      <c r="K116" s="332">
        <v>3.1849117791642394E-2</v>
      </c>
      <c r="L116" s="333">
        <v>106364770.45101683</v>
      </c>
      <c r="M116" s="333">
        <v>-7021336.6481133848</v>
      </c>
      <c r="N116" s="332">
        <v>-6.1924135396718684E-2</v>
      </c>
      <c r="O116" s="327">
        <v>68398288.759360582</v>
      </c>
      <c r="P116" s="327">
        <v>-8421813.6403536797</v>
      </c>
      <c r="Q116" s="332">
        <v>-0.10963033603538916</v>
      </c>
    </row>
    <row r="117" spans="1:17">
      <c r="A117" s="358"/>
      <c r="B117" s="358"/>
      <c r="C117" s="160" t="s">
        <v>112</v>
      </c>
      <c r="D117" s="327">
        <v>9683285.7629194092</v>
      </c>
      <c r="E117" s="327">
        <v>4223430.6156160021</v>
      </c>
      <c r="F117" s="328">
        <v>0.77354261270135194</v>
      </c>
      <c r="G117" s="337">
        <v>0.43493497529461339</v>
      </c>
      <c r="H117" s="337">
        <v>0.17232620507887181</v>
      </c>
      <c r="I117" s="338">
        <v>3.5691794156701797</v>
      </c>
      <c r="J117" s="338">
        <v>0.30183906556124107</v>
      </c>
      <c r="K117" s="328">
        <v>9.2380662317954498E-2</v>
      </c>
      <c r="L117" s="329">
        <v>34561384.221064068</v>
      </c>
      <c r="M117" s="329">
        <v>16722179.192529663</v>
      </c>
      <c r="N117" s="328">
        <v>0.93738365391181833</v>
      </c>
      <c r="O117" s="327">
        <v>17015310.718351081</v>
      </c>
      <c r="P117" s="327">
        <v>8738838.4512598421</v>
      </c>
      <c r="Q117" s="328">
        <v>1.055865128190794</v>
      </c>
    </row>
    <row r="118" spans="1:17">
      <c r="A118" s="358"/>
      <c r="B118" s="358"/>
      <c r="C118" s="160" t="s">
        <v>83</v>
      </c>
      <c r="D118" s="327">
        <v>27086511.304148428</v>
      </c>
      <c r="E118" s="327">
        <v>727017.30695512518</v>
      </c>
      <c r="F118" s="332">
        <v>2.7580852160232525E-2</v>
      </c>
      <c r="G118" s="339">
        <v>1.2166191738345697</v>
      </c>
      <c r="H118" s="339">
        <v>-5.1222942000867633E-2</v>
      </c>
      <c r="I118" s="340">
        <v>3.0233609309052003</v>
      </c>
      <c r="J118" s="340">
        <v>0.1589499247503392</v>
      </c>
      <c r="K118" s="332">
        <v>5.5491311969126593E-2</v>
      </c>
      <c r="L118" s="333">
        <v>81892300.031484425</v>
      </c>
      <c r="M118" s="333">
        <v>6387875.3092509359</v>
      </c>
      <c r="N118" s="332">
        <v>8.4602661800956991E-2</v>
      </c>
      <c r="O118" s="327">
        <v>46544099.535430916</v>
      </c>
      <c r="P118" s="327">
        <v>593857.09008849412</v>
      </c>
      <c r="Q118" s="332">
        <v>1.2923916360068918E-2</v>
      </c>
    </row>
    <row r="119" spans="1:17">
      <c r="A119" s="358"/>
      <c r="B119" s="358"/>
      <c r="C119" s="160" t="s">
        <v>113</v>
      </c>
      <c r="D119" s="327">
        <v>20316439.291919284</v>
      </c>
      <c r="E119" s="327">
        <v>5769449.9588903338</v>
      </c>
      <c r="F119" s="328">
        <v>0.39660783594518717</v>
      </c>
      <c r="G119" s="337">
        <v>0.91253426139118354</v>
      </c>
      <c r="H119" s="337">
        <v>0.21285141706242816</v>
      </c>
      <c r="I119" s="338">
        <v>3.1663126118897922</v>
      </c>
      <c r="J119" s="338">
        <v>0.45217208023936273</v>
      </c>
      <c r="K119" s="328">
        <v>0.16659862485617258</v>
      </c>
      <c r="L119" s="329">
        <v>64328197.958697349</v>
      </c>
      <c r="M119" s="329">
        <v>24845624.59643703</v>
      </c>
      <c r="N119" s="328">
        <v>0.62928078087701056</v>
      </c>
      <c r="O119" s="327">
        <v>46812722.476566814</v>
      </c>
      <c r="P119" s="327">
        <v>12580207.086354785</v>
      </c>
      <c r="Q119" s="328">
        <v>0.36749292136305572</v>
      </c>
    </row>
    <row r="120" spans="1:17">
      <c r="A120" s="358" t="s">
        <v>59</v>
      </c>
      <c r="B120" s="358" t="s">
        <v>122</v>
      </c>
      <c r="C120" s="160" t="s">
        <v>72</v>
      </c>
      <c r="D120" s="327">
        <v>160199.26121335899</v>
      </c>
      <c r="E120" s="327">
        <v>-15606.003587355051</v>
      </c>
      <c r="F120" s="332">
        <v>-8.876869304821676E-2</v>
      </c>
      <c r="G120" s="339">
        <v>16.392681132466677</v>
      </c>
      <c r="H120" s="339">
        <v>-6.6517114936166237</v>
      </c>
      <c r="I120" s="340">
        <v>6.0280564923078304</v>
      </c>
      <c r="J120" s="340">
        <v>0.55459081010179556</v>
      </c>
      <c r="K120" s="332">
        <v>0.10132352010623594</v>
      </c>
      <c r="L120" s="333">
        <v>965690.1966201067</v>
      </c>
      <c r="M120" s="333">
        <v>3426.1129822537769</v>
      </c>
      <c r="N120" s="332">
        <v>3.5604706031438986E-3</v>
      </c>
      <c r="O120" s="327">
        <v>412996.43111217022</v>
      </c>
      <c r="P120" s="327">
        <v>-44782.114614846883</v>
      </c>
      <c r="Q120" s="332">
        <v>-9.782484354684326E-2</v>
      </c>
    </row>
    <row r="121" spans="1:17">
      <c r="A121" s="358"/>
      <c r="B121" s="358"/>
      <c r="C121" s="160" t="s">
        <v>108</v>
      </c>
      <c r="D121" s="327">
        <v>344838.09183051327</v>
      </c>
      <c r="E121" s="327">
        <v>123768.17586663892</v>
      </c>
      <c r="F121" s="328">
        <v>0.5598598765779792</v>
      </c>
      <c r="G121" s="337">
        <v>35.28618570954108</v>
      </c>
      <c r="H121" s="337">
        <v>6.3085441863386968</v>
      </c>
      <c r="I121" s="338">
        <v>6.7717255348942649</v>
      </c>
      <c r="J121" s="338">
        <v>0.27086664267817451</v>
      </c>
      <c r="K121" s="328">
        <v>4.1666285512288403E-2</v>
      </c>
      <c r="L121" s="329">
        <v>2335148.9118528999</v>
      </c>
      <c r="M121" s="329">
        <v>898004.58285768353</v>
      </c>
      <c r="N121" s="328">
        <v>0.62485344355464012</v>
      </c>
      <c r="O121" s="327">
        <v>690524.45291042328</v>
      </c>
      <c r="P121" s="327">
        <v>209652.70961038873</v>
      </c>
      <c r="Q121" s="328">
        <v>0.43598467269385438</v>
      </c>
    </row>
    <row r="122" spans="1:17">
      <c r="A122" s="358"/>
      <c r="B122" s="358"/>
      <c r="C122" s="160" t="s">
        <v>74</v>
      </c>
      <c r="D122" s="327">
        <v>52522.537248319117</v>
      </c>
      <c r="E122" s="327">
        <v>-2750.8251060148614</v>
      </c>
      <c r="F122" s="332">
        <v>-4.9767645550138483E-2</v>
      </c>
      <c r="G122" s="339">
        <v>5.3744642694269906</v>
      </c>
      <c r="H122" s="339">
        <v>-1.8707172972394419</v>
      </c>
      <c r="I122" s="340">
        <v>4.7310519440225898</v>
      </c>
      <c r="J122" s="340">
        <v>0.22687706730269319</v>
      </c>
      <c r="K122" s="332">
        <v>5.037039491413204E-2</v>
      </c>
      <c r="L122" s="333">
        <v>248486.85195365906</v>
      </c>
      <c r="M122" s="333">
        <v>-474.03811456734547</v>
      </c>
      <c r="N122" s="332">
        <v>-1.9040665963133321E-3</v>
      </c>
      <c r="O122" s="327">
        <v>108510.5267496109</v>
      </c>
      <c r="P122" s="327">
        <v>10350.695304330089</v>
      </c>
      <c r="Q122" s="332">
        <v>0.10544736224511636</v>
      </c>
    </row>
    <row r="123" spans="1:17">
      <c r="A123" s="358"/>
      <c r="B123" s="358"/>
      <c r="C123" s="160" t="s">
        <v>109</v>
      </c>
      <c r="D123" s="327">
        <v>31747.486694482006</v>
      </c>
      <c r="E123" s="327">
        <v>29640.074335805311</v>
      </c>
      <c r="F123" s="328">
        <v>14.064677097375075</v>
      </c>
      <c r="G123" s="337">
        <v>3.2486193893662838</v>
      </c>
      <c r="H123" s="337">
        <v>2.972381713131409</v>
      </c>
      <c r="I123" s="338">
        <v>5.945007532122478</v>
      </c>
      <c r="J123" s="338">
        <v>-0.463482571384497</v>
      </c>
      <c r="K123" s="328">
        <v>-7.2323209351741261E-2</v>
      </c>
      <c r="L123" s="329">
        <v>188739.04752465367</v>
      </c>
      <c r="M123" s="329">
        <v>175233.71628006577</v>
      </c>
      <c r="N123" s="328">
        <v>12.975151301845234</v>
      </c>
      <c r="O123" s="327">
        <v>56255.509713768959</v>
      </c>
      <c r="P123" s="327">
        <v>51495.199131965637</v>
      </c>
      <c r="Q123" s="328">
        <v>10.81761331472998</v>
      </c>
    </row>
    <row r="124" spans="1:17">
      <c r="A124" s="358"/>
      <c r="B124" s="358"/>
      <c r="C124" s="160" t="s">
        <v>76</v>
      </c>
      <c r="D124" s="327">
        <v>21884.692447737107</v>
      </c>
      <c r="E124" s="327">
        <v>12083.478137070641</v>
      </c>
      <c r="F124" s="332">
        <v>1.232855211003848</v>
      </c>
      <c r="G124" s="339">
        <v>2.2393910075531611</v>
      </c>
      <c r="H124" s="339">
        <v>0.9546568385087133</v>
      </c>
      <c r="I124" s="340">
        <v>3.8445922249509321</v>
      </c>
      <c r="J124" s="340">
        <v>-4.2263180441004078E-2</v>
      </c>
      <c r="K124" s="332">
        <v>-1.0873360604661448E-2</v>
      </c>
      <c r="L124" s="333">
        <v>84137.718430012465</v>
      </c>
      <c r="M124" s="333">
        <v>46041.815607193712</v>
      </c>
      <c r="N124" s="332">
        <v>1.2085765711166059</v>
      </c>
      <c r="O124" s="327">
        <v>19937.260192632675</v>
      </c>
      <c r="P124" s="327">
        <v>7958.1671439409256</v>
      </c>
      <c r="Q124" s="332">
        <v>0.66433803557524296</v>
      </c>
    </row>
    <row r="125" spans="1:17">
      <c r="A125" s="358"/>
      <c r="B125" s="358"/>
      <c r="C125" s="160" t="s">
        <v>77</v>
      </c>
      <c r="D125" s="327">
        <v>67703.229183000367</v>
      </c>
      <c r="E125" s="327">
        <v>-10643.101926300209</v>
      </c>
      <c r="F125" s="328">
        <v>-0.1358468453545332</v>
      </c>
      <c r="G125" s="337">
        <v>6.9278562162475712</v>
      </c>
      <c r="H125" s="337">
        <v>-3.3417089013979506</v>
      </c>
      <c r="I125" s="338">
        <v>6.6262426965773003</v>
      </c>
      <c r="J125" s="338">
        <v>1.0919426926761586</v>
      </c>
      <c r="K125" s="328">
        <v>0.19730457183500091</v>
      </c>
      <c r="L125" s="329">
        <v>448618.02790855529</v>
      </c>
      <c r="M125" s="329">
        <v>15025.927344713011</v>
      </c>
      <c r="N125" s="328">
        <v>3.4654522822655964E-2</v>
      </c>
      <c r="O125" s="327">
        <v>179231.89057219028</v>
      </c>
      <c r="P125" s="327">
        <v>-29874.831081307377</v>
      </c>
      <c r="Q125" s="328">
        <v>-0.14286882241313964</v>
      </c>
    </row>
    <row r="126" spans="1:17">
      <c r="A126" s="358"/>
      <c r="B126" s="358"/>
      <c r="C126" s="160" t="s">
        <v>110</v>
      </c>
      <c r="D126" s="327">
        <v>201.88270960106848</v>
      </c>
      <c r="E126" s="327">
        <v>151.80120568506715</v>
      </c>
      <c r="F126" s="332">
        <v>3.0310832106734278</v>
      </c>
      <c r="G126" s="339">
        <v>2.0658015895848057E-2</v>
      </c>
      <c r="H126" s="339">
        <v>1.4093378364353749E-2</v>
      </c>
      <c r="I126" s="340">
        <v>8.9743418029142639</v>
      </c>
      <c r="J126" s="340">
        <v>3.1565078850546673</v>
      </c>
      <c r="K126" s="332">
        <v>0.54255723515324383</v>
      </c>
      <c r="L126" s="333">
        <v>1811.7644400584697</v>
      </c>
      <c r="M126" s="333">
        <v>1520.3985679185389</v>
      </c>
      <c r="N126" s="332">
        <v>5.2181765721290638</v>
      </c>
      <c r="O126" s="327">
        <v>398.25146067142487</v>
      </c>
      <c r="P126" s="327">
        <v>301.79743587970734</v>
      </c>
      <c r="Q126" s="332">
        <v>3.1289252732730191</v>
      </c>
    </row>
    <row r="127" spans="1:17">
      <c r="A127" s="358"/>
      <c r="B127" s="358"/>
      <c r="C127" s="160" t="s">
        <v>79</v>
      </c>
      <c r="D127" s="327">
        <v>43959.794488101179</v>
      </c>
      <c r="E127" s="327">
        <v>-647.1398755572518</v>
      </c>
      <c r="F127" s="328">
        <v>-1.4507607052334916E-2</v>
      </c>
      <c r="G127" s="337">
        <v>4.498266023414824</v>
      </c>
      <c r="H127" s="337">
        <v>-1.3487699597640894</v>
      </c>
      <c r="I127" s="338">
        <v>7.0740345559885203</v>
      </c>
      <c r="J127" s="338">
        <v>0.63663879693797831</v>
      </c>
      <c r="K127" s="328">
        <v>9.8896948512588706E-2</v>
      </c>
      <c r="L127" s="329">
        <v>310973.10528298141</v>
      </c>
      <c r="M127" s="329">
        <v>23820.615186120733</v>
      </c>
      <c r="N127" s="328">
        <v>8.2954583392558068E-2</v>
      </c>
      <c r="O127" s="327">
        <v>138864.56821990013</v>
      </c>
      <c r="P127" s="327">
        <v>6645.9734314290108</v>
      </c>
      <c r="Q127" s="328">
        <v>5.0265043597396565E-2</v>
      </c>
    </row>
    <row r="128" spans="1:17">
      <c r="A128" s="358"/>
      <c r="B128" s="358"/>
      <c r="C128" s="160" t="s">
        <v>111</v>
      </c>
      <c r="D128" s="327">
        <v>224.50004258751869</v>
      </c>
      <c r="E128" s="327">
        <v>-269.51012068085947</v>
      </c>
      <c r="F128" s="332">
        <v>-0.5455558219648291</v>
      </c>
      <c r="G128" s="339">
        <v>2.2972375680690691E-2</v>
      </c>
      <c r="H128" s="339">
        <v>-4.1782022752920867E-2</v>
      </c>
      <c r="I128" s="340">
        <v>4.6946549931584087</v>
      </c>
      <c r="J128" s="340">
        <v>-0.11975116954753595</v>
      </c>
      <c r="K128" s="332">
        <v>-2.4873507863788048E-2</v>
      </c>
      <c r="L128" s="333">
        <v>1053.9502458977699</v>
      </c>
      <c r="M128" s="333">
        <v>-1324.4153285808798</v>
      </c>
      <c r="N128" s="332">
        <v>-0.55685944280083965</v>
      </c>
      <c r="O128" s="327">
        <v>571.58676326274872</v>
      </c>
      <c r="P128" s="327">
        <v>-724.94856059205495</v>
      </c>
      <c r="Q128" s="332">
        <v>-0.5591429305887855</v>
      </c>
    </row>
    <row r="129" spans="1:17">
      <c r="A129" s="358"/>
      <c r="B129" s="358"/>
      <c r="C129" s="160" t="s">
        <v>81</v>
      </c>
      <c r="D129" s="327">
        <v>4133.0058275509955</v>
      </c>
      <c r="E129" s="327">
        <v>-143.7415163866508</v>
      </c>
      <c r="F129" s="328">
        <v>-3.3610008921945447E-2</v>
      </c>
      <c r="G129" s="337">
        <v>0.42291734766140288</v>
      </c>
      <c r="H129" s="337">
        <v>-0.13767476582266247</v>
      </c>
      <c r="I129" s="338">
        <v>5.8804007047312687</v>
      </c>
      <c r="J129" s="338">
        <v>-6.5975614235825653E-2</v>
      </c>
      <c r="K129" s="328">
        <v>-1.1095095684641405E-2</v>
      </c>
      <c r="L129" s="329">
        <v>24303.730380989313</v>
      </c>
      <c r="M129" s="329">
        <v>-1127.4187472069279</v>
      </c>
      <c r="N129" s="328">
        <v>-4.4332198341636347E-2</v>
      </c>
      <c r="O129" s="327">
        <v>11971.962315440178</v>
      </c>
      <c r="P129" s="327">
        <v>-436.83727693557739</v>
      </c>
      <c r="Q129" s="328">
        <v>-3.5203830449802735E-2</v>
      </c>
    </row>
    <row r="130" spans="1:17">
      <c r="A130" s="358"/>
      <c r="B130" s="358"/>
      <c r="C130" s="160" t="s">
        <v>112</v>
      </c>
      <c r="D130" s="327">
        <v>479.27841364104756</v>
      </c>
      <c r="E130" s="327">
        <v>460.67960360405453</v>
      </c>
      <c r="F130" s="332">
        <v>24.769305277475439</v>
      </c>
      <c r="G130" s="339">
        <v>4.9043036459627543E-2</v>
      </c>
      <c r="H130" s="339">
        <v>4.6605121523711102E-2</v>
      </c>
      <c r="I130" s="340">
        <v>5.5435074641635174</v>
      </c>
      <c r="J130" s="340">
        <v>-1.4553000672331562</v>
      </c>
      <c r="K130" s="332">
        <v>-0.20793543195818365</v>
      </c>
      <c r="L130" s="333">
        <v>2656.8834634315967</v>
      </c>
      <c r="M130" s="333">
        <v>2526.7139716696738</v>
      </c>
      <c r="N130" s="332">
        <v>19.410953653341281</v>
      </c>
      <c r="O130" s="327">
        <v>1147.6777826547623</v>
      </c>
      <c r="P130" s="327">
        <v>1104.6589117050171</v>
      </c>
      <c r="Q130" s="332">
        <v>25.678472896127008</v>
      </c>
    </row>
    <row r="131" spans="1:17">
      <c r="A131" s="358"/>
      <c r="B131" s="358"/>
      <c r="C131" s="160" t="s">
        <v>83</v>
      </c>
      <c r="D131" s="327">
        <v>1194.278659607005</v>
      </c>
      <c r="E131" s="327">
        <v>798.94000588864083</v>
      </c>
      <c r="F131" s="328">
        <v>2.0209003050275944</v>
      </c>
      <c r="G131" s="337">
        <v>0.12220673867012057</v>
      </c>
      <c r="H131" s="337">
        <v>7.0386111074693919E-2</v>
      </c>
      <c r="I131" s="338">
        <v>3.4294910023140845</v>
      </c>
      <c r="J131" s="338">
        <v>0.68462266307362407</v>
      </c>
      <c r="K131" s="328">
        <v>0.24941912633342106</v>
      </c>
      <c r="L131" s="329">
        <v>4095.7679173779488</v>
      </c>
      <c r="M131" s="329">
        <v>3010.6153635084629</v>
      </c>
      <c r="N131" s="328">
        <v>2.7743706198479421</v>
      </c>
      <c r="O131" s="327">
        <v>1377.4813010692596</v>
      </c>
      <c r="P131" s="327">
        <v>1046.1580430269241</v>
      </c>
      <c r="Q131" s="328">
        <v>3.1575146556516391</v>
      </c>
    </row>
    <row r="132" spans="1:17">
      <c r="A132" s="358"/>
      <c r="B132" s="358"/>
      <c r="C132" s="160" t="s">
        <v>113</v>
      </c>
      <c r="D132" s="327">
        <v>2055.9175614228839</v>
      </c>
      <c r="E132" s="327">
        <v>460.78984761223887</v>
      </c>
      <c r="F132" s="332">
        <v>0.28887332570471436</v>
      </c>
      <c r="G132" s="339">
        <v>0.2103755083749001</v>
      </c>
      <c r="H132" s="339">
        <v>1.2876328356355715E-3</v>
      </c>
      <c r="I132" s="340">
        <v>4.8237747306895606</v>
      </c>
      <c r="J132" s="340">
        <v>1.0833927187203298</v>
      </c>
      <c r="K132" s="332">
        <v>0.2896476122635257</v>
      </c>
      <c r="L132" s="333">
        <v>9917.2831811726101</v>
      </c>
      <c r="M132" s="333">
        <v>3950.8961736416704</v>
      </c>
      <c r="N132" s="332">
        <v>0.66219240700523441</v>
      </c>
      <c r="O132" s="327">
        <v>4975.6583111286163</v>
      </c>
      <c r="P132" s="327">
        <v>1168.5134461214811</v>
      </c>
      <c r="Q132" s="332">
        <v>0.30692644686618487</v>
      </c>
    </row>
    <row r="133" spans="1:17">
      <c r="A133" s="358"/>
      <c r="B133" s="358" t="s">
        <v>123</v>
      </c>
      <c r="C133" s="160" t="s">
        <v>72</v>
      </c>
      <c r="D133" s="327">
        <v>2357510.9305837438</v>
      </c>
      <c r="E133" s="327">
        <v>-206796.89456972247</v>
      </c>
      <c r="F133" s="328">
        <v>-8.0644333157368214E-2</v>
      </c>
      <c r="G133" s="337">
        <v>18.552743492572283</v>
      </c>
      <c r="H133" s="337">
        <v>-5.6993482133437752</v>
      </c>
      <c r="I133" s="338">
        <v>5.9104259253782292</v>
      </c>
      <c r="J133" s="338">
        <v>0.51174995120832634</v>
      </c>
      <c r="K133" s="328">
        <v>9.479175146958374E-2</v>
      </c>
      <c r="L133" s="329">
        <v>13933893.723484714</v>
      </c>
      <c r="M133" s="329">
        <v>90026.677452819422</v>
      </c>
      <c r="N133" s="328">
        <v>6.5030007261319385E-3</v>
      </c>
      <c r="O133" s="327">
        <v>6193050.306910676</v>
      </c>
      <c r="P133" s="327">
        <v>-382345.27131637</v>
      </c>
      <c r="Q133" s="328">
        <v>-5.814787365530083E-2</v>
      </c>
    </row>
    <row r="134" spans="1:17">
      <c r="A134" s="358"/>
      <c r="B134" s="358"/>
      <c r="C134" s="160" t="s">
        <v>108</v>
      </c>
      <c r="D134" s="327">
        <v>4152963.4336522808</v>
      </c>
      <c r="E134" s="327">
        <v>1225123.1999424123</v>
      </c>
      <c r="F134" s="332">
        <v>0.41843922555502894</v>
      </c>
      <c r="G134" s="339">
        <v>32.682293990257307</v>
      </c>
      <c r="H134" s="339">
        <v>4.9920732017476723</v>
      </c>
      <c r="I134" s="340">
        <v>6.695049908718298</v>
      </c>
      <c r="J134" s="340">
        <v>0.26349186425516269</v>
      </c>
      <c r="K134" s="332">
        <v>4.0968589948745034E-2</v>
      </c>
      <c r="L134" s="333">
        <v>27804297.457384132</v>
      </c>
      <c r="M134" s="333">
        <v>8973723.0493646003</v>
      </c>
      <c r="N134" s="332">
        <v>0.47655068055400834</v>
      </c>
      <c r="O134" s="327">
        <v>8606534.5575153083</v>
      </c>
      <c r="P134" s="327">
        <v>2162640.2470632885</v>
      </c>
      <c r="Q134" s="332">
        <v>0.33561075692310444</v>
      </c>
    </row>
    <row r="135" spans="1:17">
      <c r="A135" s="358"/>
      <c r="B135" s="358"/>
      <c r="C135" s="160" t="s">
        <v>74</v>
      </c>
      <c r="D135" s="327">
        <v>720277.58685001568</v>
      </c>
      <c r="E135" s="327">
        <v>-25444.392391431378</v>
      </c>
      <c r="F135" s="328">
        <v>-3.4120480688142746E-2</v>
      </c>
      <c r="G135" s="337">
        <v>5.668319556409628</v>
      </c>
      <c r="H135" s="337">
        <v>-1.3843898142364059</v>
      </c>
      <c r="I135" s="338">
        <v>4.651715233363019</v>
      </c>
      <c r="J135" s="338">
        <v>0.21942935233385974</v>
      </c>
      <c r="K135" s="328">
        <v>4.9507039533043189E-2</v>
      </c>
      <c r="L135" s="329">
        <v>3350526.2230001725</v>
      </c>
      <c r="M135" s="329">
        <v>45273.223235186655</v>
      </c>
      <c r="N135" s="328">
        <v>1.3697354858585932E-2</v>
      </c>
      <c r="O135" s="327">
        <v>1376909.044426698</v>
      </c>
      <c r="P135" s="327">
        <v>60438.894135258161</v>
      </c>
      <c r="Q135" s="328">
        <v>4.5909809745308859E-2</v>
      </c>
    </row>
    <row r="136" spans="1:17">
      <c r="A136" s="358"/>
      <c r="B136" s="358"/>
      <c r="C136" s="160" t="s">
        <v>109</v>
      </c>
      <c r="D136" s="327">
        <v>247615.8466993745</v>
      </c>
      <c r="E136" s="327">
        <v>220467.07688831148</v>
      </c>
      <c r="F136" s="332">
        <v>8.1207022794260091</v>
      </c>
      <c r="G136" s="339">
        <v>1.9486455943481402</v>
      </c>
      <c r="H136" s="339">
        <v>1.6918845110248846</v>
      </c>
      <c r="I136" s="340">
        <v>6.0295489255725707</v>
      </c>
      <c r="J136" s="340">
        <v>-0.57817727420941356</v>
      </c>
      <c r="K136" s="332">
        <v>-8.7500186407313607E-2</v>
      </c>
      <c r="L136" s="333">
        <v>1493011.8624209559</v>
      </c>
      <c r="M136" s="333">
        <v>1313620.2248485447</v>
      </c>
      <c r="N136" s="332">
        <v>7.3226391298106241</v>
      </c>
      <c r="O136" s="327">
        <v>459085.02739274502</v>
      </c>
      <c r="P136" s="327">
        <v>396670.52125477791</v>
      </c>
      <c r="Q136" s="332">
        <v>6.3554219331310371</v>
      </c>
    </row>
    <row r="137" spans="1:17">
      <c r="A137" s="358"/>
      <c r="B137" s="358"/>
      <c r="C137" s="160" t="s">
        <v>76</v>
      </c>
      <c r="D137" s="327">
        <v>291205.64164130879</v>
      </c>
      <c r="E137" s="327">
        <v>157531.2433065495</v>
      </c>
      <c r="F137" s="328">
        <v>1.1784698137338594</v>
      </c>
      <c r="G137" s="337">
        <v>2.2916812401049498</v>
      </c>
      <c r="H137" s="337">
        <v>1.0274477750942825</v>
      </c>
      <c r="I137" s="338">
        <v>3.9016250705732332</v>
      </c>
      <c r="J137" s="338">
        <v>0.18566275101408181</v>
      </c>
      <c r="K137" s="328">
        <v>4.9963572030005995E-2</v>
      </c>
      <c r="L137" s="329">
        <v>1136175.2321200951</v>
      </c>
      <c r="M137" s="329">
        <v>639446.20481838891</v>
      </c>
      <c r="N137" s="328">
        <v>1.2873139471875448</v>
      </c>
      <c r="O137" s="327">
        <v>272939.09408885898</v>
      </c>
      <c r="P137" s="327">
        <v>126195.25511992123</v>
      </c>
      <c r="Q137" s="328">
        <v>0.85996969962489411</v>
      </c>
    </row>
    <row r="138" spans="1:17">
      <c r="A138" s="358"/>
      <c r="B138" s="358"/>
      <c r="C138" s="160" t="s">
        <v>77</v>
      </c>
      <c r="D138" s="327">
        <v>1032455.993297358</v>
      </c>
      <c r="E138" s="327">
        <v>-102112.19722686708</v>
      </c>
      <c r="F138" s="332">
        <v>-9.0000934346384523E-2</v>
      </c>
      <c r="G138" s="339">
        <v>8.1250487378533016</v>
      </c>
      <c r="H138" s="339">
        <v>-2.6051964898474775</v>
      </c>
      <c r="I138" s="340">
        <v>6.2360333385352638</v>
      </c>
      <c r="J138" s="340">
        <v>0.71188062048289069</v>
      </c>
      <c r="K138" s="332">
        <v>0.12886693341343311</v>
      </c>
      <c r="L138" s="333">
        <v>6438429.9947728654</v>
      </c>
      <c r="M138" s="333">
        <v>170902.04127270449</v>
      </c>
      <c r="N138" s="332">
        <v>2.7267854653486245E-2</v>
      </c>
      <c r="O138" s="327">
        <v>2751326.5609496157</v>
      </c>
      <c r="P138" s="327">
        <v>-284484.13670609053</v>
      </c>
      <c r="Q138" s="332">
        <v>-9.3709445363564001E-2</v>
      </c>
    </row>
    <row r="139" spans="1:17">
      <c r="A139" s="358"/>
      <c r="B139" s="358"/>
      <c r="C139" s="160" t="s">
        <v>110</v>
      </c>
      <c r="D139" s="327">
        <v>864.59886648136387</v>
      </c>
      <c r="E139" s="327">
        <v>520.51306599724307</v>
      </c>
      <c r="F139" s="328">
        <v>1.512742069753803</v>
      </c>
      <c r="G139" s="337">
        <v>6.8040749188915351E-3</v>
      </c>
      <c r="H139" s="337">
        <v>3.5498632730860936E-3</v>
      </c>
      <c r="I139" s="338">
        <v>7.8389450848260056</v>
      </c>
      <c r="J139" s="338">
        <v>-0.10396140062154302</v>
      </c>
      <c r="K139" s="328">
        <v>-1.308858423701878E-2</v>
      </c>
      <c r="L139" s="329">
        <v>6777.5430347502233</v>
      </c>
      <c r="M139" s="329">
        <v>4044.5016985344887</v>
      </c>
      <c r="N139" s="328">
        <v>1.4798538335079294</v>
      </c>
      <c r="O139" s="327">
        <v>1629.877537727356</v>
      </c>
      <c r="P139" s="327">
        <v>580.23654448986053</v>
      </c>
      <c r="Q139" s="328">
        <v>0.55279523973257605</v>
      </c>
    </row>
    <row r="140" spans="1:17">
      <c r="A140" s="358"/>
      <c r="B140" s="358"/>
      <c r="C140" s="160" t="s">
        <v>79</v>
      </c>
      <c r="D140" s="327">
        <v>653061.02907808661</v>
      </c>
      <c r="E140" s="327">
        <v>-30569.981469239458</v>
      </c>
      <c r="F140" s="332">
        <v>-4.4717078361855817E-2</v>
      </c>
      <c r="G140" s="339">
        <v>5.1393499814997536</v>
      </c>
      <c r="H140" s="339">
        <v>-1.32613040980607</v>
      </c>
      <c r="I140" s="340">
        <v>6.8592581986823991</v>
      </c>
      <c r="J140" s="340">
        <v>0.29308145567198363</v>
      </c>
      <c r="K140" s="332">
        <v>4.4635023871991246E-2</v>
      </c>
      <c r="L140" s="333">
        <v>4479514.2179438304</v>
      </c>
      <c r="M140" s="333">
        <v>-9327.824312729761</v>
      </c>
      <c r="N140" s="332">
        <v>-2.078002350031596E-3</v>
      </c>
      <c r="O140" s="327">
        <v>2002675.6509112613</v>
      </c>
      <c r="P140" s="327">
        <v>-20668.394576433115</v>
      </c>
      <c r="Q140" s="332">
        <v>-1.0214967949976759E-2</v>
      </c>
    </row>
    <row r="141" spans="1:17">
      <c r="A141" s="358"/>
      <c r="B141" s="358"/>
      <c r="C141" s="160" t="s">
        <v>111</v>
      </c>
      <c r="D141" s="327">
        <v>9597.216169742549</v>
      </c>
      <c r="E141" s="327">
        <v>-1136.0566028079902</v>
      </c>
      <c r="F141" s="328">
        <v>-0.10584438007700329</v>
      </c>
      <c r="G141" s="337">
        <v>7.5526559614259109E-2</v>
      </c>
      <c r="H141" s="337">
        <v>-2.5983997359893984E-2</v>
      </c>
      <c r="I141" s="338">
        <v>4.8740821049420466</v>
      </c>
      <c r="J141" s="338">
        <v>7.1775071079413166E-2</v>
      </c>
      <c r="K141" s="328">
        <v>1.4945956302523709E-2</v>
      </c>
      <c r="L141" s="329">
        <v>46777.619590202608</v>
      </c>
      <c r="M141" s="329">
        <v>-4766.8517417831317</v>
      </c>
      <c r="N141" s="328">
        <v>-9.2480369253978137E-2</v>
      </c>
      <c r="O141" s="327">
        <v>25352.433063360182</v>
      </c>
      <c r="P141" s="327">
        <v>-3417.3397594932649</v>
      </c>
      <c r="Q141" s="328">
        <v>-0.11878229906559011</v>
      </c>
    </row>
    <row r="142" spans="1:17">
      <c r="A142" s="358"/>
      <c r="B142" s="358"/>
      <c r="C142" s="160" t="s">
        <v>81</v>
      </c>
      <c r="D142" s="327">
        <v>78073.796317190237</v>
      </c>
      <c r="E142" s="327">
        <v>8686.294739546167</v>
      </c>
      <c r="F142" s="332">
        <v>0.12518529334603973</v>
      </c>
      <c r="G142" s="339">
        <v>0.61441204694881557</v>
      </c>
      <c r="H142" s="339">
        <v>-4.1824320229414624E-2</v>
      </c>
      <c r="I142" s="340">
        <v>6.0023508236846883</v>
      </c>
      <c r="J142" s="340">
        <v>-0.1195764946532254</v>
      </c>
      <c r="K142" s="332">
        <v>-1.953249171956685E-2</v>
      </c>
      <c r="L142" s="333">
        <v>468626.3156326774</v>
      </c>
      <c r="M142" s="333">
        <v>43841.074173283065</v>
      </c>
      <c r="N142" s="332">
        <v>0.10320762092077974</v>
      </c>
      <c r="O142" s="327">
        <v>227732.33921158046</v>
      </c>
      <c r="P142" s="327">
        <v>24105.014705179841</v>
      </c>
      <c r="Q142" s="332">
        <v>0.11837809470615594</v>
      </c>
    </row>
    <row r="143" spans="1:17">
      <c r="A143" s="358"/>
      <c r="B143" s="358"/>
      <c r="C143" s="160" t="s">
        <v>112</v>
      </c>
      <c r="D143" s="327">
        <v>3242.9176134214749</v>
      </c>
      <c r="E143" s="327">
        <v>3072.3463920788517</v>
      </c>
      <c r="F143" s="328">
        <v>18.012102908658235</v>
      </c>
      <c r="G143" s="337">
        <v>2.5520568269202397E-2</v>
      </c>
      <c r="H143" s="337">
        <v>2.3907380935835415E-2</v>
      </c>
      <c r="I143" s="338">
        <v>5.5385863718300667</v>
      </c>
      <c r="J143" s="338">
        <v>0.14492752123554098</v>
      </c>
      <c r="K143" s="328">
        <v>2.686998292811309E-2</v>
      </c>
      <c r="L143" s="329">
        <v>17961.179298663865</v>
      </c>
      <c r="M143" s="329">
        <v>17041.176321012506</v>
      </c>
      <c r="N143" s="328">
        <v>18.52295778924141</v>
      </c>
      <c r="O143" s="327">
        <v>7843.1554940328188</v>
      </c>
      <c r="P143" s="327">
        <v>7232.2778376922197</v>
      </c>
      <c r="Q143" s="328">
        <v>11.839159220549087</v>
      </c>
    </row>
    <row r="144" spans="1:17">
      <c r="A144" s="358"/>
      <c r="B144" s="358"/>
      <c r="C144" s="160" t="s">
        <v>83</v>
      </c>
      <c r="D144" s="327">
        <v>16829.303973169874</v>
      </c>
      <c r="E144" s="327">
        <v>7203.2411231641854</v>
      </c>
      <c r="F144" s="332">
        <v>0.7483060556954424</v>
      </c>
      <c r="G144" s="339">
        <v>0.1324404293198492</v>
      </c>
      <c r="H144" s="339">
        <v>4.1401375148855432E-2</v>
      </c>
      <c r="I144" s="340">
        <v>3.09526679419925</v>
      </c>
      <c r="J144" s="340">
        <v>-0.56989987961996258</v>
      </c>
      <c r="K144" s="332">
        <v>-0.15549084948600986</v>
      </c>
      <c r="L144" s="333">
        <v>52091.185757638217</v>
      </c>
      <c r="M144" s="333">
        <v>16810.060999708177</v>
      </c>
      <c r="N144" s="332">
        <v>0.47646046193382274</v>
      </c>
      <c r="O144" s="327">
        <v>19179.921500325203</v>
      </c>
      <c r="P144" s="327">
        <v>2940.4787976741791</v>
      </c>
      <c r="Q144" s="332">
        <v>0.18107017903971284</v>
      </c>
    </row>
    <row r="145" spans="1:17">
      <c r="A145" s="358"/>
      <c r="B145" s="358"/>
      <c r="C145" s="160" t="s">
        <v>113</v>
      </c>
      <c r="D145" s="327">
        <v>23369.584407852268</v>
      </c>
      <c r="E145" s="327">
        <v>1417.6397816143726</v>
      </c>
      <c r="F145" s="328">
        <v>6.4579234584982936E-2</v>
      </c>
      <c r="G145" s="337">
        <v>0.18391002960887376</v>
      </c>
      <c r="H145" s="337">
        <v>-2.3701774627948369E-2</v>
      </c>
      <c r="I145" s="338">
        <v>4.2320015423331467</v>
      </c>
      <c r="J145" s="338">
        <v>0.63710626241282675</v>
      </c>
      <c r="K145" s="328">
        <v>0.17722526327024138</v>
      </c>
      <c r="L145" s="329">
        <v>98900.117257715465</v>
      </c>
      <c r="M145" s="329">
        <v>19985.175135780621</v>
      </c>
      <c r="N145" s="328">
        <v>0.25324956970633866</v>
      </c>
      <c r="O145" s="327">
        <v>57418.756149172783</v>
      </c>
      <c r="P145" s="327">
        <v>5004.3687962816184</v>
      </c>
      <c r="Q145" s="328">
        <v>9.5477006391177038E-2</v>
      </c>
    </row>
    <row r="146" spans="1:17">
      <c r="A146" s="358"/>
      <c r="B146" s="358" t="s">
        <v>124</v>
      </c>
      <c r="C146" s="160" t="s">
        <v>72</v>
      </c>
      <c r="D146" s="327">
        <v>2190811.1759699271</v>
      </c>
      <c r="E146" s="327">
        <v>-198677.25322656194</v>
      </c>
      <c r="F146" s="332">
        <v>-8.3146355010126974E-2</v>
      </c>
      <c r="G146" s="339">
        <v>18.305867967484364</v>
      </c>
      <c r="H146" s="339">
        <v>-5.9543509478459953</v>
      </c>
      <c r="I146" s="340">
        <v>5.9401334744016516</v>
      </c>
      <c r="J146" s="340">
        <v>0.53949326437851663</v>
      </c>
      <c r="K146" s="332">
        <v>9.9894316858446228E-2</v>
      </c>
      <c r="L146" s="333">
        <v>13013710.802472211</v>
      </c>
      <c r="M146" s="333">
        <v>108943.51036863402</v>
      </c>
      <c r="N146" s="332">
        <v>8.4421135153127883E-3</v>
      </c>
      <c r="O146" s="327">
        <v>5755387.6707097339</v>
      </c>
      <c r="P146" s="327">
        <v>-369503.81062114239</v>
      </c>
      <c r="Q146" s="332">
        <v>-6.0328221609708091E-2</v>
      </c>
    </row>
    <row r="147" spans="1:17">
      <c r="A147" s="358"/>
      <c r="B147" s="358"/>
      <c r="C147" s="160" t="s">
        <v>108</v>
      </c>
      <c r="D147" s="327">
        <v>3938877.7820467381</v>
      </c>
      <c r="E147" s="327">
        <v>1213014.6545322333</v>
      </c>
      <c r="F147" s="328">
        <v>0.44500204074380056</v>
      </c>
      <c r="G147" s="337">
        <v>32.912273503572365</v>
      </c>
      <c r="H147" s="337">
        <v>5.2368784697632087</v>
      </c>
      <c r="I147" s="338">
        <v>6.709824051451748</v>
      </c>
      <c r="J147" s="338">
        <v>0.26700459238519247</v>
      </c>
      <c r="K147" s="328">
        <v>4.144219686451938E-2</v>
      </c>
      <c r="L147" s="329">
        <v>26429176.877706118</v>
      </c>
      <c r="M147" s="329">
        <v>8866932.8770036474</v>
      </c>
      <c r="N147" s="328">
        <v>0.50488609978593735</v>
      </c>
      <c r="O147" s="327">
        <v>8143938.5412813844</v>
      </c>
      <c r="P147" s="327">
        <v>2158553.3659051713</v>
      </c>
      <c r="Q147" s="328">
        <v>0.3606373362211388</v>
      </c>
    </row>
    <row r="148" spans="1:17">
      <c r="A148" s="358"/>
      <c r="B148" s="358"/>
      <c r="C148" s="160" t="s">
        <v>74</v>
      </c>
      <c r="D148" s="327">
        <v>663716.64410642185</v>
      </c>
      <c r="E148" s="327">
        <v>-38079.775096530444</v>
      </c>
      <c r="F148" s="332">
        <v>-5.4260429455850738E-2</v>
      </c>
      <c r="G148" s="339">
        <v>5.5458495867198137</v>
      </c>
      <c r="H148" s="339">
        <v>-1.579413944932357</v>
      </c>
      <c r="I148" s="340">
        <v>4.6777258313564021</v>
      </c>
      <c r="J148" s="340">
        <v>0.23560466163209259</v>
      </c>
      <c r="K148" s="332">
        <v>5.3038774186953318E-2</v>
      </c>
      <c r="L148" s="333">
        <v>3104684.4908377933</v>
      </c>
      <c r="M148" s="333">
        <v>-12780.239740357269</v>
      </c>
      <c r="N148" s="332">
        <v>-4.0995619340935107E-3</v>
      </c>
      <c r="O148" s="327">
        <v>1280749.0082925525</v>
      </c>
      <c r="P148" s="327">
        <v>33506.842756271362</v>
      </c>
      <c r="Q148" s="332">
        <v>2.6864745020758904E-2</v>
      </c>
    </row>
    <row r="149" spans="1:17">
      <c r="A149" s="358"/>
      <c r="B149" s="358"/>
      <c r="C149" s="160" t="s">
        <v>109</v>
      </c>
      <c r="D149" s="327">
        <v>245524.56898003278</v>
      </c>
      <c r="E149" s="327">
        <v>219339.21709319807</v>
      </c>
      <c r="F149" s="328">
        <v>8.376408995422965</v>
      </c>
      <c r="G149" s="337">
        <v>2.0515416352722142</v>
      </c>
      <c r="H149" s="337">
        <v>1.785684575079967</v>
      </c>
      <c r="I149" s="338">
        <v>6.0220467166235014</v>
      </c>
      <c r="J149" s="338">
        <v>-0.56839485358924247</v>
      </c>
      <c r="K149" s="328">
        <v>-8.6245336907052536E-2</v>
      </c>
      <c r="L149" s="329">
        <v>1478560.4244766068</v>
      </c>
      <c r="M149" s="329">
        <v>1305987.3928709626</v>
      </c>
      <c r="N149" s="328">
        <v>7.5677374426343942</v>
      </c>
      <c r="O149" s="327">
        <v>454043.25406563282</v>
      </c>
      <c r="P149" s="327">
        <v>394165.88832867146</v>
      </c>
      <c r="Q149" s="328">
        <v>6.5828862622351298</v>
      </c>
    </row>
    <row r="150" spans="1:17">
      <c r="A150" s="358"/>
      <c r="B150" s="358"/>
      <c r="C150" s="160" t="s">
        <v>76</v>
      </c>
      <c r="D150" s="327">
        <v>281480.51895538997</v>
      </c>
      <c r="E150" s="327">
        <v>159274.15332768974</v>
      </c>
      <c r="F150" s="332">
        <v>1.3033212509806238</v>
      </c>
      <c r="G150" s="339">
        <v>2.3519805229837298</v>
      </c>
      <c r="H150" s="339">
        <v>1.1112324420349282</v>
      </c>
      <c r="I150" s="340">
        <v>3.9140946059415902</v>
      </c>
      <c r="J150" s="340">
        <v>0.1752985031643286</v>
      </c>
      <c r="K150" s="332">
        <v>4.6886350136642364E-2</v>
      </c>
      <c r="L150" s="333">
        <v>1101741.3809209315</v>
      </c>
      <c r="M150" s="333">
        <v>644836.69737751281</v>
      </c>
      <c r="N150" s="332">
        <v>1.4113155776312707</v>
      </c>
      <c r="O150" s="327">
        <v>263094.5957858059</v>
      </c>
      <c r="P150" s="327">
        <v>127921.3561716121</v>
      </c>
      <c r="Q150" s="332">
        <v>0.94635119004856483</v>
      </c>
    </row>
    <row r="151" spans="1:17">
      <c r="A151" s="358"/>
      <c r="B151" s="358"/>
      <c r="C151" s="160" t="s">
        <v>77</v>
      </c>
      <c r="D151" s="327">
        <v>955613.15690892271</v>
      </c>
      <c r="E151" s="327">
        <v>-101925.40236655518</v>
      </c>
      <c r="F151" s="328">
        <v>-9.6379844945213636E-2</v>
      </c>
      <c r="G151" s="337">
        <v>7.9848635383288666</v>
      </c>
      <c r="H151" s="337">
        <v>-2.7522116640204146</v>
      </c>
      <c r="I151" s="338">
        <v>6.2977652618906879</v>
      </c>
      <c r="J151" s="338">
        <v>0.76060293270873913</v>
      </c>
      <c r="K151" s="328">
        <v>0.13736330768202518</v>
      </c>
      <c r="L151" s="329">
        <v>6018227.3433867088</v>
      </c>
      <c r="M151" s="329">
        <v>162464.67130918149</v>
      </c>
      <c r="N151" s="328">
        <v>2.7744408441256332E-2</v>
      </c>
      <c r="O151" s="327">
        <v>2547445.7836172427</v>
      </c>
      <c r="P151" s="327">
        <v>-283372.79916159716</v>
      </c>
      <c r="Q151" s="328">
        <v>-0.1001027762377579</v>
      </c>
    </row>
    <row r="152" spans="1:17">
      <c r="A152" s="358"/>
      <c r="B152" s="358"/>
      <c r="C152" s="160" t="s">
        <v>110</v>
      </c>
      <c r="D152" s="327">
        <v>821.124315095675</v>
      </c>
      <c r="E152" s="327">
        <v>566.42849224643714</v>
      </c>
      <c r="F152" s="332">
        <v>2.2239410364484979</v>
      </c>
      <c r="G152" s="339">
        <v>6.8611085528070123E-3</v>
      </c>
      <c r="H152" s="339">
        <v>4.2752092684064137E-3</v>
      </c>
      <c r="I152" s="340">
        <v>7.9265905658519094</v>
      </c>
      <c r="J152" s="340">
        <v>-4.7128680348434315E-2</v>
      </c>
      <c r="K152" s="332">
        <v>-5.9105015982212055E-3</v>
      </c>
      <c r="L152" s="333">
        <v>6508.7162494289878</v>
      </c>
      <c r="M152" s="333">
        <v>4477.8432648491862</v>
      </c>
      <c r="N152" s="332">
        <v>2.2048859277999977</v>
      </c>
      <c r="O152" s="327">
        <v>1545.4397473335266</v>
      </c>
      <c r="P152" s="327">
        <v>774.41808807849884</v>
      </c>
      <c r="Q152" s="332">
        <v>1.0044051017020101</v>
      </c>
    </row>
    <row r="153" spans="1:17">
      <c r="A153" s="358"/>
      <c r="B153" s="358"/>
      <c r="C153" s="160" t="s">
        <v>79</v>
      </c>
      <c r="D153" s="327">
        <v>608953.10875546932</v>
      </c>
      <c r="E153" s="327">
        <v>-23232.301768699777</v>
      </c>
      <c r="F153" s="328">
        <v>-3.6749190003352E-2</v>
      </c>
      <c r="G153" s="337">
        <v>5.0882592391065051</v>
      </c>
      <c r="H153" s="337">
        <v>-1.3302512114972158</v>
      </c>
      <c r="I153" s="338">
        <v>6.8953075831142021</v>
      </c>
      <c r="J153" s="338">
        <v>0.31803452303181956</v>
      </c>
      <c r="K153" s="328">
        <v>4.8353553231958425E-2</v>
      </c>
      <c r="L153" s="329">
        <v>4198918.9885625551</v>
      </c>
      <c r="M153" s="329">
        <v>40862.918944816105</v>
      </c>
      <c r="N153" s="328">
        <v>9.8274093135479867E-3</v>
      </c>
      <c r="O153" s="327">
        <v>1872016.4505180565</v>
      </c>
      <c r="P153" s="327">
        <v>921.19386469549499</v>
      </c>
      <c r="Q153" s="328">
        <v>4.9232868365191697E-4</v>
      </c>
    </row>
    <row r="154" spans="1:17">
      <c r="A154" s="358"/>
      <c r="B154" s="358"/>
      <c r="C154" s="160" t="s">
        <v>111</v>
      </c>
      <c r="D154" s="327">
        <v>9008.6451882796282</v>
      </c>
      <c r="E154" s="327">
        <v>-1234.1999307794122</v>
      </c>
      <c r="F154" s="332">
        <v>-0.12049385853574168</v>
      </c>
      <c r="G154" s="339">
        <v>7.5273976685621913E-2</v>
      </c>
      <c r="H154" s="339">
        <v>-2.8720527689423778E-2</v>
      </c>
      <c r="I154" s="340">
        <v>4.878312718603123</v>
      </c>
      <c r="J154" s="340">
        <v>7.7555647837390218E-2</v>
      </c>
      <c r="K154" s="332">
        <v>1.615487863563567E-2</v>
      </c>
      <c r="L154" s="333">
        <v>43946.988399367336</v>
      </c>
      <c r="M154" s="333">
        <v>-5226.4227307136243</v>
      </c>
      <c r="N154" s="332">
        <v>-0.10628554356109034</v>
      </c>
      <c r="O154" s="327">
        <v>23817.489704251289</v>
      </c>
      <c r="P154" s="327">
        <v>-3644.4760426248322</v>
      </c>
      <c r="Q154" s="332">
        <v>-0.13270994786814932</v>
      </c>
    </row>
    <row r="155" spans="1:17">
      <c r="A155" s="358"/>
      <c r="B155" s="358"/>
      <c r="C155" s="160" t="s">
        <v>81</v>
      </c>
      <c r="D155" s="327">
        <v>73549.212695288486</v>
      </c>
      <c r="E155" s="327">
        <v>8914.5233141924837</v>
      </c>
      <c r="F155" s="328">
        <v>0.13792165475772758</v>
      </c>
      <c r="G155" s="337">
        <v>0.61455874950806699</v>
      </c>
      <c r="H155" s="337">
        <v>-4.167029715739623E-2</v>
      </c>
      <c r="I155" s="338">
        <v>6.0308400000483795</v>
      </c>
      <c r="J155" s="338">
        <v>-5.3726957312688839E-2</v>
      </c>
      <c r="K155" s="328">
        <v>-8.8300379779189253E-3</v>
      </c>
      <c r="L155" s="329">
        <v>443563.53389481187</v>
      </c>
      <c r="M155" s="329">
        <v>50289.438587298791</v>
      </c>
      <c r="N155" s="328">
        <v>0.12787376333032038</v>
      </c>
      <c r="O155" s="327">
        <v>214562.3360350132</v>
      </c>
      <c r="P155" s="327">
        <v>25096.678086520638</v>
      </c>
      <c r="Q155" s="328">
        <v>0.13246030102903045</v>
      </c>
    </row>
    <row r="156" spans="1:17">
      <c r="A156" s="358"/>
      <c r="B156" s="358"/>
      <c r="C156" s="160" t="s">
        <v>112</v>
      </c>
      <c r="D156" s="327">
        <v>3216.8590867651815</v>
      </c>
      <c r="E156" s="327">
        <v>3067.3150091542716</v>
      </c>
      <c r="F156" s="332">
        <v>20.511109889185587</v>
      </c>
      <c r="G156" s="339">
        <v>2.6879266619705286E-2</v>
      </c>
      <c r="H156" s="339">
        <v>2.536096169049841E-2</v>
      </c>
      <c r="I156" s="340">
        <v>5.5265112615737051</v>
      </c>
      <c r="J156" s="340">
        <v>1.0511527678860766E-2</v>
      </c>
      <c r="K156" s="332">
        <v>1.9056432534376832E-3</v>
      </c>
      <c r="L156" s="333">
        <v>17778.00796990348</v>
      </c>
      <c r="M156" s="333">
        <v>16953.12287759615</v>
      </c>
      <c r="N156" s="332">
        <v>20.552102390619869</v>
      </c>
      <c r="O156" s="327">
        <v>7779.1656617507524</v>
      </c>
      <c r="P156" s="327">
        <v>7250.4477673158235</v>
      </c>
      <c r="Q156" s="332">
        <v>13.713263431465267</v>
      </c>
    </row>
    <row r="157" spans="1:17">
      <c r="A157" s="358"/>
      <c r="B157" s="358"/>
      <c r="C157" s="160" t="s">
        <v>83</v>
      </c>
      <c r="D157" s="327">
        <v>16392.399157963777</v>
      </c>
      <c r="E157" s="327">
        <v>7627.9699756522168</v>
      </c>
      <c r="F157" s="328">
        <v>0.87033277547008381</v>
      </c>
      <c r="G157" s="337">
        <v>0.13697077043763717</v>
      </c>
      <c r="H157" s="337">
        <v>4.7986463992475539E-2</v>
      </c>
      <c r="I157" s="338">
        <v>3.102358625218729</v>
      </c>
      <c r="J157" s="338">
        <v>-0.55560756914456277</v>
      </c>
      <c r="K157" s="328">
        <v>-0.15188974955556478</v>
      </c>
      <c r="L157" s="329">
        <v>50855.100915737152</v>
      </c>
      <c r="M157" s="329">
        <v>18795.115253950356</v>
      </c>
      <c r="N157" s="328">
        <v>0.5862483986183683</v>
      </c>
      <c r="O157" s="327">
        <v>18731.018749952316</v>
      </c>
      <c r="P157" s="327">
        <v>3802.6887179613113</v>
      </c>
      <c r="Q157" s="328">
        <v>0.25472967906070221</v>
      </c>
    </row>
    <row r="158" spans="1:17">
      <c r="A158" s="358"/>
      <c r="B158" s="358"/>
      <c r="C158" s="160" t="s">
        <v>113</v>
      </c>
      <c r="D158" s="327">
        <v>21989.757100264043</v>
      </c>
      <c r="E158" s="327">
        <v>2115.2391844089689</v>
      </c>
      <c r="F158" s="332">
        <v>0.10642971031370366</v>
      </c>
      <c r="G158" s="339">
        <v>0.18374088763549884</v>
      </c>
      <c r="H158" s="339">
        <v>-1.8042954288119445E-2</v>
      </c>
      <c r="I158" s="340">
        <v>4.2446259261321853</v>
      </c>
      <c r="J158" s="340">
        <v>0.61324486732071648</v>
      </c>
      <c r="K158" s="332">
        <v>0.16887373078974757</v>
      </c>
      <c r="L158" s="333">
        <v>93338.293097130067</v>
      </c>
      <c r="M158" s="333">
        <v>21166.345184484759</v>
      </c>
      <c r="N158" s="332">
        <v>0.29327662335099847</v>
      </c>
      <c r="O158" s="327">
        <v>54061.076839447021</v>
      </c>
      <c r="P158" s="327">
        <v>6663.8456805274909</v>
      </c>
      <c r="Q158" s="332">
        <v>0.14059567442207949</v>
      </c>
    </row>
    <row r="159" spans="1:17">
      <c r="A159" s="358" t="s">
        <v>101</v>
      </c>
      <c r="B159" s="358" t="s">
        <v>122</v>
      </c>
      <c r="C159" s="160" t="s">
        <v>72</v>
      </c>
      <c r="D159" s="327">
        <v>9971070.98062093</v>
      </c>
      <c r="E159" s="327">
        <v>149767.81217564642</v>
      </c>
      <c r="F159" s="328">
        <v>1.524928103806358E-2</v>
      </c>
      <c r="G159" s="337">
        <v>7.0363095951015593</v>
      </c>
      <c r="H159" s="337">
        <v>-0.5416351738763856</v>
      </c>
      <c r="I159" s="338">
        <v>2.7356006251166174</v>
      </c>
      <c r="J159" s="338">
        <v>0.10668180048016218</v>
      </c>
      <c r="K159" s="328">
        <v>4.0580104444615121E-2</v>
      </c>
      <c r="L159" s="329">
        <v>27276868.007668778</v>
      </c>
      <c r="M159" s="329">
        <v>1457459.2256813087</v>
      </c>
      <c r="N159" s="328">
        <v>5.6448202899908526E-2</v>
      </c>
      <c r="O159" s="327">
        <v>9329576.818446517</v>
      </c>
      <c r="P159" s="327">
        <v>108465.80575221963</v>
      </c>
      <c r="Q159" s="328">
        <v>1.176276975766798E-2</v>
      </c>
    </row>
    <row r="160" spans="1:17">
      <c r="A160" s="358"/>
      <c r="B160" s="358"/>
      <c r="C160" s="160" t="s">
        <v>108</v>
      </c>
      <c r="D160" s="327">
        <v>26021443.400943287</v>
      </c>
      <c r="E160" s="327">
        <v>-1360298.9012167864</v>
      </c>
      <c r="F160" s="332">
        <v>-4.9679048404070184E-2</v>
      </c>
      <c r="G160" s="339">
        <v>18.36261443091718</v>
      </c>
      <c r="H160" s="339">
        <v>-2.7646562871705243</v>
      </c>
      <c r="I160" s="340">
        <v>2.4244790556661169</v>
      </c>
      <c r="J160" s="340">
        <v>0.13066302530445961</v>
      </c>
      <c r="K160" s="332">
        <v>5.6963166869079061E-2</v>
      </c>
      <c r="L160" s="333">
        <v>63088444.523788288</v>
      </c>
      <c r="M160" s="333">
        <v>279765.09186160564</v>
      </c>
      <c r="N160" s="332">
        <v>4.4542425408708158E-3</v>
      </c>
      <c r="O160" s="327">
        <v>15661412.613672793</v>
      </c>
      <c r="P160" s="327">
        <v>453652.24438062124</v>
      </c>
      <c r="Q160" s="332">
        <v>2.9830312509174287E-2</v>
      </c>
    </row>
    <row r="161" spans="1:17">
      <c r="A161" s="358"/>
      <c r="B161" s="358"/>
      <c r="C161" s="160" t="s">
        <v>74</v>
      </c>
      <c r="D161" s="327">
        <v>18404913.864215091</v>
      </c>
      <c r="E161" s="327">
        <v>1794698.2046163902</v>
      </c>
      <c r="F161" s="328">
        <v>0.10804785689698562</v>
      </c>
      <c r="G161" s="337">
        <v>12.987839748757843</v>
      </c>
      <c r="H161" s="337">
        <v>0.17168951793495957</v>
      </c>
      <c r="I161" s="338">
        <v>2.7194609201535349</v>
      </c>
      <c r="J161" s="338">
        <v>0.12314790875974069</v>
      </c>
      <c r="K161" s="328">
        <v>4.7431842085030596E-2</v>
      </c>
      <c r="L161" s="329">
        <v>50051443.992524922</v>
      </c>
      <c r="M161" s="329">
        <v>6926124.9534518644</v>
      </c>
      <c r="N161" s="328">
        <v>0.16060460786798009</v>
      </c>
      <c r="O161" s="327">
        <v>13601237.419265985</v>
      </c>
      <c r="P161" s="327">
        <v>959612.29570836946</v>
      </c>
      <c r="Q161" s="328">
        <v>7.5908934676455153E-2</v>
      </c>
    </row>
    <row r="162" spans="1:17">
      <c r="A162" s="358"/>
      <c r="B162" s="358"/>
      <c r="C162" s="160" t="s">
        <v>109</v>
      </c>
      <c r="D162" s="327">
        <v>2639945.12900778</v>
      </c>
      <c r="E162" s="327">
        <v>-681989.95737963123</v>
      </c>
      <c r="F162" s="332">
        <v>-0.20529900183007252</v>
      </c>
      <c r="G162" s="339">
        <v>1.8629364165475344</v>
      </c>
      <c r="H162" s="339">
        <v>-0.70021026358480776</v>
      </c>
      <c r="I162" s="340">
        <v>2.8602639700527659</v>
      </c>
      <c r="J162" s="340">
        <v>0.59916717082437954</v>
      </c>
      <c r="K162" s="332">
        <v>0.26498961522958642</v>
      </c>
      <c r="L162" s="333">
        <v>7550939.9354172535</v>
      </c>
      <c r="M162" s="333">
        <v>39723.144342204556</v>
      </c>
      <c r="N162" s="332">
        <v>5.2885098975447289E-3</v>
      </c>
      <c r="O162" s="327">
        <v>2630166.8549488187</v>
      </c>
      <c r="P162" s="327">
        <v>466722.01283340715</v>
      </c>
      <c r="Q162" s="332">
        <v>0.21573095081871715</v>
      </c>
    </row>
    <row r="163" spans="1:17">
      <c r="A163" s="358"/>
      <c r="B163" s="358"/>
      <c r="C163" s="160" t="s">
        <v>76</v>
      </c>
      <c r="D163" s="327">
        <v>26886711.324953385</v>
      </c>
      <c r="E163" s="327">
        <v>4537197.1495540552</v>
      </c>
      <c r="F163" s="328">
        <v>0.20301099674677769</v>
      </c>
      <c r="G163" s="337">
        <v>18.97321012398552</v>
      </c>
      <c r="H163" s="337">
        <v>1.7287181120892967</v>
      </c>
      <c r="I163" s="338">
        <v>2.3822043348498263</v>
      </c>
      <c r="J163" s="338">
        <v>5.123719033997487E-2</v>
      </c>
      <c r="K163" s="328">
        <v>2.1981086460465264E-2</v>
      </c>
      <c r="L163" s="329">
        <v>64049640.268159866</v>
      </c>
      <c r="M163" s="329">
        <v>11953657.029546842</v>
      </c>
      <c r="N163" s="328">
        <v>0.22945448547915898</v>
      </c>
      <c r="O163" s="327">
        <v>13263578.43892885</v>
      </c>
      <c r="P163" s="327">
        <v>2041963.7475412562</v>
      </c>
      <c r="Q163" s="328">
        <v>0.18196701666369192</v>
      </c>
    </row>
    <row r="164" spans="1:17">
      <c r="A164" s="358"/>
      <c r="B164" s="358"/>
      <c r="C164" s="160" t="s">
        <v>77</v>
      </c>
      <c r="D164" s="327">
        <v>3482919.8147602035</v>
      </c>
      <c r="E164" s="327">
        <v>-35984.09214640921</v>
      </c>
      <c r="F164" s="332">
        <v>-1.0225937706279111E-2</v>
      </c>
      <c r="G164" s="339">
        <v>2.4578003866582088</v>
      </c>
      <c r="H164" s="339">
        <v>-0.2573239707238133</v>
      </c>
      <c r="I164" s="340">
        <v>2.7180640212755289</v>
      </c>
      <c r="J164" s="340">
        <v>9.4163706791663415E-2</v>
      </c>
      <c r="K164" s="332">
        <v>3.5886922331569558E-2</v>
      </c>
      <c r="L164" s="333">
        <v>9466799.0374873392</v>
      </c>
      <c r="M164" s="333">
        <v>233545.96951657534</v>
      </c>
      <c r="N164" s="332">
        <v>2.5294007193057782E-2</v>
      </c>
      <c r="O164" s="327">
        <v>4920820.0365217943</v>
      </c>
      <c r="P164" s="327">
        <v>33213.322092578746</v>
      </c>
      <c r="Q164" s="332">
        <v>6.7954162503554598E-3</v>
      </c>
    </row>
    <row r="165" spans="1:17">
      <c r="A165" s="358"/>
      <c r="B165" s="358"/>
      <c r="C165" s="160" t="s">
        <v>110</v>
      </c>
      <c r="D165" s="327">
        <v>355920.28703253053</v>
      </c>
      <c r="E165" s="327">
        <v>125758.15942108451</v>
      </c>
      <c r="F165" s="328">
        <v>0.54638945479938517</v>
      </c>
      <c r="G165" s="337">
        <v>0.25116312336012886</v>
      </c>
      <c r="H165" s="337">
        <v>7.3574074225207176E-2</v>
      </c>
      <c r="I165" s="338">
        <v>3.7960237784706505</v>
      </c>
      <c r="J165" s="338">
        <v>0.18724615008870771</v>
      </c>
      <c r="K165" s="328">
        <v>5.1886308709096801E-2</v>
      </c>
      <c r="L165" s="329">
        <v>1351081.872815585</v>
      </c>
      <c r="M165" s="329">
        <v>520477.93579060875</v>
      </c>
      <c r="N165" s="328">
        <v>0.62662589543559799</v>
      </c>
      <c r="O165" s="327">
        <v>696551.04209089302</v>
      </c>
      <c r="P165" s="327">
        <v>219745.74959087395</v>
      </c>
      <c r="Q165" s="328">
        <v>0.46087103697756282</v>
      </c>
    </row>
    <row r="166" spans="1:17">
      <c r="A166" s="358"/>
      <c r="B166" s="358"/>
      <c r="C166" s="160" t="s">
        <v>79</v>
      </c>
      <c r="D166" s="327">
        <v>1737602.865529432</v>
      </c>
      <c r="E166" s="327">
        <v>170564.01364607899</v>
      </c>
      <c r="F166" s="332">
        <v>0.10884478929229217</v>
      </c>
      <c r="G166" s="339">
        <v>1.2261783853472614</v>
      </c>
      <c r="H166" s="339">
        <v>1.707877129935631E-2</v>
      </c>
      <c r="I166" s="340">
        <v>2.8426563991058713</v>
      </c>
      <c r="J166" s="340">
        <v>5.3790404011662574E-2</v>
      </c>
      <c r="K166" s="332">
        <v>1.9287554190944738E-2</v>
      </c>
      <c r="L166" s="333">
        <v>4939407.9048019387</v>
      </c>
      <c r="M166" s="333">
        <v>569146.53779298533</v>
      </c>
      <c r="N166" s="332">
        <v>0.13023169325511402</v>
      </c>
      <c r="O166" s="327">
        <v>2581984.8997536283</v>
      </c>
      <c r="P166" s="327">
        <v>307132.9971921891</v>
      </c>
      <c r="Q166" s="332">
        <v>0.13501230424994404</v>
      </c>
    </row>
    <row r="167" spans="1:17">
      <c r="A167" s="358"/>
      <c r="B167" s="358"/>
      <c r="C167" s="160" t="s">
        <v>111</v>
      </c>
      <c r="D167" s="327">
        <v>811053.03295452404</v>
      </c>
      <c r="E167" s="327">
        <v>-64250.828968762769</v>
      </c>
      <c r="F167" s="328">
        <v>-7.3404027748244782E-2</v>
      </c>
      <c r="G167" s="337">
        <v>0.57233774075076904</v>
      </c>
      <c r="H167" s="337">
        <v>-0.1030313225970404</v>
      </c>
      <c r="I167" s="338">
        <v>2.4380611595116797</v>
      </c>
      <c r="J167" s="338">
        <v>7.0133164720558305E-3</v>
      </c>
      <c r="K167" s="328">
        <v>2.8848944672708854E-3</v>
      </c>
      <c r="L167" s="329">
        <v>1977396.8979505715</v>
      </c>
      <c r="M167" s="329">
        <v>-150508.66758228745</v>
      </c>
      <c r="N167" s="328">
        <v>-7.0730896154500095E-2</v>
      </c>
      <c r="O167" s="327">
        <v>360138.74781000614</v>
      </c>
      <c r="P167" s="327">
        <v>-16156.794954240497</v>
      </c>
      <c r="Q167" s="328">
        <v>-4.2936450523845052E-2</v>
      </c>
    </row>
    <row r="168" spans="1:17">
      <c r="A168" s="358"/>
      <c r="B168" s="358"/>
      <c r="C168" s="160" t="s">
        <v>81</v>
      </c>
      <c r="D168" s="327">
        <v>372532.39882529643</v>
      </c>
      <c r="E168" s="327">
        <v>5978.1412572697736</v>
      </c>
      <c r="F168" s="332">
        <v>1.6309021471835789E-2</v>
      </c>
      <c r="G168" s="339">
        <v>0.26288583216738876</v>
      </c>
      <c r="H168" s="339">
        <v>-1.9940985317356219E-2</v>
      </c>
      <c r="I168" s="340">
        <v>3.6196211604131876</v>
      </c>
      <c r="J168" s="340">
        <v>7.1467146986458729E-2</v>
      </c>
      <c r="K168" s="332">
        <v>2.0142064497768893E-2</v>
      </c>
      <c r="L168" s="333">
        <v>1348426.1537275279</v>
      </c>
      <c r="M168" s="333">
        <v>47835.193598879268</v>
      </c>
      <c r="N168" s="332">
        <v>3.6779583331985964E-2</v>
      </c>
      <c r="O168" s="327">
        <v>897351.62915670872</v>
      </c>
      <c r="P168" s="327">
        <v>31226.638228178024</v>
      </c>
      <c r="Q168" s="332">
        <v>3.6053270088306145E-2</v>
      </c>
    </row>
    <row r="169" spans="1:17">
      <c r="A169" s="358"/>
      <c r="B169" s="358"/>
      <c r="C169" s="160" t="s">
        <v>112</v>
      </c>
      <c r="D169" s="327">
        <v>187351.70836450229</v>
      </c>
      <c r="E169" s="327">
        <v>11220.360557184991</v>
      </c>
      <c r="F169" s="328">
        <v>6.37045063066215E-2</v>
      </c>
      <c r="G169" s="337">
        <v>0.13220892979158436</v>
      </c>
      <c r="H169" s="337">
        <v>-3.6909200427814592E-3</v>
      </c>
      <c r="I169" s="338">
        <v>3.3110065473640655</v>
      </c>
      <c r="J169" s="338">
        <v>0.2067086050274658</v>
      </c>
      <c r="K169" s="328">
        <v>6.6587875541313721E-2</v>
      </c>
      <c r="L169" s="329">
        <v>620322.73305471009</v>
      </c>
      <c r="M169" s="329">
        <v>73558.55247548304</v>
      </c>
      <c r="N169" s="328">
        <v>0.13453432958530151</v>
      </c>
      <c r="O169" s="327">
        <v>376647.10349869728</v>
      </c>
      <c r="P169" s="327">
        <v>52692.168600916979</v>
      </c>
      <c r="Q169" s="328">
        <v>0.1626527733480686</v>
      </c>
    </row>
    <row r="170" spans="1:17">
      <c r="A170" s="358"/>
      <c r="B170" s="358"/>
      <c r="C170" s="160" t="s">
        <v>83</v>
      </c>
      <c r="D170" s="327">
        <v>937642.00913504674</v>
      </c>
      <c r="E170" s="327">
        <v>48335.090300210286</v>
      </c>
      <c r="F170" s="332">
        <v>5.4351416003305779E-2</v>
      </c>
      <c r="G170" s="339">
        <v>0.66166808745717942</v>
      </c>
      <c r="H170" s="339">
        <v>-2.4505488291134303E-2</v>
      </c>
      <c r="I170" s="340">
        <v>2.5892597237805477</v>
      </c>
      <c r="J170" s="340">
        <v>4.4443948541133427E-2</v>
      </c>
      <c r="K170" s="332">
        <v>1.7464505279150187E-2</v>
      </c>
      <c r="L170" s="333">
        <v>2427798.6895780489</v>
      </c>
      <c r="M170" s="333">
        <v>164676.41349759977</v>
      </c>
      <c r="N170" s="332">
        <v>7.2765141874175016E-2</v>
      </c>
      <c r="O170" s="327">
        <v>838549.60975086689</v>
      </c>
      <c r="P170" s="327">
        <v>28618.727967381012</v>
      </c>
      <c r="Q170" s="332">
        <v>3.5334778079287373E-2</v>
      </c>
    </row>
    <row r="171" spans="1:17">
      <c r="A171" s="358"/>
      <c r="B171" s="358"/>
      <c r="C171" s="160" t="s">
        <v>113</v>
      </c>
      <c r="D171" s="327">
        <v>556389.92332100624</v>
      </c>
      <c r="E171" s="327">
        <v>161798.67413167411</v>
      </c>
      <c r="F171" s="328">
        <v>0.41004121217609701</v>
      </c>
      <c r="G171" s="337">
        <v>0.3926290128402658</v>
      </c>
      <c r="H171" s="337">
        <v>8.8169345788554121E-2</v>
      </c>
      <c r="I171" s="338">
        <v>3.2311874270043797</v>
      </c>
      <c r="J171" s="338">
        <v>0.55708737660051799</v>
      </c>
      <c r="K171" s="328">
        <v>0.20832705063386939</v>
      </c>
      <c r="L171" s="329">
        <v>1797800.1247467662</v>
      </c>
      <c r="M171" s="329">
        <v>742623.64540065033</v>
      </c>
      <c r="N171" s="328">
        <v>0.70379093918094926</v>
      </c>
      <c r="O171" s="327">
        <v>1257547.243329525</v>
      </c>
      <c r="P171" s="327">
        <v>228135.75712248357</v>
      </c>
      <c r="Q171" s="328">
        <v>0.22161765259009314</v>
      </c>
    </row>
    <row r="172" spans="1:17">
      <c r="A172" s="358"/>
      <c r="B172" s="358" t="s">
        <v>123</v>
      </c>
      <c r="C172" s="160" t="s">
        <v>72</v>
      </c>
      <c r="D172" s="327">
        <v>141882703.49853724</v>
      </c>
      <c r="E172" s="327">
        <v>2527632.2427519262</v>
      </c>
      <c r="F172" s="332">
        <v>1.8138071474359724E-2</v>
      </c>
      <c r="G172" s="339">
        <v>7.1284718124572324</v>
      </c>
      <c r="H172" s="339">
        <v>-0.69558435934315721</v>
      </c>
      <c r="I172" s="340">
        <v>2.6777815644514971</v>
      </c>
      <c r="J172" s="340">
        <v>0.1080692681088089</v>
      </c>
      <c r="K172" s="332">
        <v>4.2055006804698397E-2</v>
      </c>
      <c r="L172" s="333">
        <v>379930887.74292094</v>
      </c>
      <c r="M172" s="333">
        <v>21828447.579217911</v>
      </c>
      <c r="N172" s="332">
        <v>6.0955874998336372E-2</v>
      </c>
      <c r="O172" s="327">
        <v>132546481.77503987</v>
      </c>
      <c r="P172" s="327">
        <v>-733387.20386503637</v>
      </c>
      <c r="Q172" s="332">
        <v>-5.502610480365302E-3</v>
      </c>
    </row>
    <row r="173" spans="1:17">
      <c r="A173" s="358"/>
      <c r="B173" s="358"/>
      <c r="C173" s="160" t="s">
        <v>108</v>
      </c>
      <c r="D173" s="327">
        <v>380621715.98395711</v>
      </c>
      <c r="E173" s="327">
        <v>-15560104.917064786</v>
      </c>
      <c r="F173" s="328">
        <v>-3.9275161292552506E-2</v>
      </c>
      <c r="G173" s="337">
        <v>19.123198999578644</v>
      </c>
      <c r="H173" s="337">
        <v>-3.1203318101913737</v>
      </c>
      <c r="I173" s="338">
        <v>2.320553884600439</v>
      </c>
      <c r="J173" s="338">
        <v>0.13521122309919198</v>
      </c>
      <c r="K173" s="328">
        <v>6.1871863612595668E-2</v>
      </c>
      <c r="L173" s="329">
        <v>883253201.58985662</v>
      </c>
      <c r="M173" s="329">
        <v>17460166.663607001</v>
      </c>
      <c r="N173" s="328">
        <v>2.0166674897187525E-2</v>
      </c>
      <c r="O173" s="327">
        <v>221250243.17246872</v>
      </c>
      <c r="P173" s="327">
        <v>13239830.020744056</v>
      </c>
      <c r="Q173" s="328">
        <v>6.3649842429219172E-2</v>
      </c>
    </row>
    <row r="174" spans="1:17">
      <c r="A174" s="358"/>
      <c r="B174" s="358"/>
      <c r="C174" s="160" t="s">
        <v>74</v>
      </c>
      <c r="D174" s="327">
        <v>257681427.80054519</v>
      </c>
      <c r="E174" s="327">
        <v>30417229.554343522</v>
      </c>
      <c r="F174" s="332">
        <v>0.13384083277996864</v>
      </c>
      <c r="G174" s="339">
        <v>12.946432154000064</v>
      </c>
      <c r="H174" s="339">
        <v>0.18673968716676548</v>
      </c>
      <c r="I174" s="340">
        <v>2.6489703583707329</v>
      </c>
      <c r="J174" s="340">
        <v>0.12900909124003368</v>
      </c>
      <c r="K174" s="332">
        <v>5.1194870700106893E-2</v>
      </c>
      <c r="L174" s="333">
        <v>682590464.14629233</v>
      </c>
      <c r="M174" s="333">
        <v>109893487.16035151</v>
      </c>
      <c r="N174" s="332">
        <v>0.19188766760864062</v>
      </c>
      <c r="O174" s="327">
        <v>191752812.77128008</v>
      </c>
      <c r="P174" s="327">
        <v>18906224.785391301</v>
      </c>
      <c r="Q174" s="332">
        <v>0.10938153310226065</v>
      </c>
    </row>
    <row r="175" spans="1:17">
      <c r="A175" s="358"/>
      <c r="B175" s="358"/>
      <c r="C175" s="160" t="s">
        <v>109</v>
      </c>
      <c r="D175" s="327">
        <v>38599384.587151155</v>
      </c>
      <c r="E175" s="327">
        <v>-10893642.142426558</v>
      </c>
      <c r="F175" s="328">
        <v>-0.22010458568128685</v>
      </c>
      <c r="G175" s="337">
        <v>1.9393105588133928</v>
      </c>
      <c r="H175" s="337">
        <v>-0.83946324364023051</v>
      </c>
      <c r="I175" s="338">
        <v>2.5277018099645985</v>
      </c>
      <c r="J175" s="338">
        <v>0.49690984637945723</v>
      </c>
      <c r="K175" s="328">
        <v>0.24468771557585703</v>
      </c>
      <c r="L175" s="329">
        <v>97567734.284461603</v>
      </c>
      <c r="M175" s="329">
        <v>-2942306.6514693946</v>
      </c>
      <c r="N175" s="328">
        <v>-2.9273758363554295E-2</v>
      </c>
      <c r="O175" s="327">
        <v>29149882.809040681</v>
      </c>
      <c r="P175" s="327">
        <v>3091627.3743337691</v>
      </c>
      <c r="Q175" s="328">
        <v>0.11864291460647976</v>
      </c>
    </row>
    <row r="176" spans="1:17">
      <c r="A176" s="358"/>
      <c r="B176" s="358"/>
      <c r="C176" s="160" t="s">
        <v>76</v>
      </c>
      <c r="D176" s="327">
        <v>363823556.99302047</v>
      </c>
      <c r="E176" s="327">
        <v>74151570.927623272</v>
      </c>
      <c r="F176" s="332">
        <v>0.25598461188746985</v>
      </c>
      <c r="G176" s="339">
        <v>18.279225774404644</v>
      </c>
      <c r="H176" s="339">
        <v>2.0156634228583066</v>
      </c>
      <c r="I176" s="340">
        <v>2.3545948047439751</v>
      </c>
      <c r="J176" s="340">
        <v>0.10089881449026672</v>
      </c>
      <c r="K176" s="332">
        <v>4.477037494258846E-2</v>
      </c>
      <c r="L176" s="333">
        <v>856657057.13923955</v>
      </c>
      <c r="M176" s="333">
        <v>203824463.65482581</v>
      </c>
      <c r="N176" s="332">
        <v>0.31221551388379337</v>
      </c>
      <c r="O176" s="327">
        <v>180635355.44772458</v>
      </c>
      <c r="P176" s="327">
        <v>32197371.226839244</v>
      </c>
      <c r="Q176" s="332">
        <v>0.21690789858024123</v>
      </c>
    </row>
    <row r="177" spans="1:17">
      <c r="A177" s="358"/>
      <c r="B177" s="358"/>
      <c r="C177" s="160" t="s">
        <v>77</v>
      </c>
      <c r="D177" s="327">
        <v>49976648.683484308</v>
      </c>
      <c r="E177" s="327">
        <v>3340608.19499892</v>
      </c>
      <c r="F177" s="328">
        <v>7.1631471282896084E-2</v>
      </c>
      <c r="G177" s="337">
        <v>2.5109271435962497</v>
      </c>
      <c r="H177" s="337">
        <v>-0.10744186963131064</v>
      </c>
      <c r="I177" s="338">
        <v>2.7087600233155364</v>
      </c>
      <c r="J177" s="338">
        <v>0.23435747034924148</v>
      </c>
      <c r="K177" s="328">
        <v>9.4712749980109548E-2</v>
      </c>
      <c r="L177" s="329">
        <v>135374748.05310732</v>
      </c>
      <c r="M177" s="329">
        <v>19978410.408159569</v>
      </c>
      <c r="N177" s="328">
        <v>0.1731286348933298</v>
      </c>
      <c r="O177" s="327">
        <v>70485708.676348194</v>
      </c>
      <c r="P177" s="327">
        <v>6221913.7155338377</v>
      </c>
      <c r="Q177" s="328">
        <v>9.6818336348292636E-2</v>
      </c>
    </row>
    <row r="178" spans="1:17">
      <c r="A178" s="358"/>
      <c r="B178" s="358"/>
      <c r="C178" s="160" t="s">
        <v>110</v>
      </c>
      <c r="D178" s="327">
        <v>4161795.5404448844</v>
      </c>
      <c r="E178" s="327">
        <v>1222810.813104643</v>
      </c>
      <c r="F178" s="332">
        <v>0.41606572559881161</v>
      </c>
      <c r="G178" s="339">
        <v>0.2090969615586542</v>
      </c>
      <c r="H178" s="339">
        <v>4.408838750707389E-2</v>
      </c>
      <c r="I178" s="340">
        <v>3.6819771621390487</v>
      </c>
      <c r="J178" s="340">
        <v>0.34513881118846124</v>
      </c>
      <c r="K178" s="332">
        <v>0.10343288313326272</v>
      </c>
      <c r="L178" s="333">
        <v>15323636.133410204</v>
      </c>
      <c r="M178" s="333">
        <v>5516719.1823632307</v>
      </c>
      <c r="N178" s="332">
        <v>0.56253348630369238</v>
      </c>
      <c r="O178" s="327">
        <v>8187548.015091598</v>
      </c>
      <c r="P178" s="327">
        <v>2210494.1945244111</v>
      </c>
      <c r="Q178" s="332">
        <v>0.36983006358718856</v>
      </c>
    </row>
    <row r="179" spans="1:17">
      <c r="A179" s="358"/>
      <c r="B179" s="358"/>
      <c r="C179" s="160" t="s">
        <v>79</v>
      </c>
      <c r="D179" s="327">
        <v>23828106.585193094</v>
      </c>
      <c r="E179" s="327">
        <v>-1664755.0610339083</v>
      </c>
      <c r="F179" s="328">
        <v>-6.5302792763569387E-2</v>
      </c>
      <c r="G179" s="337">
        <v>1.1971719029058867</v>
      </c>
      <c r="H179" s="337">
        <v>-0.23411853886004463</v>
      </c>
      <c r="I179" s="338">
        <v>2.824438909316827</v>
      </c>
      <c r="J179" s="338">
        <v>0.19277148553389489</v>
      </c>
      <c r="K179" s="328">
        <v>7.3250701738288973E-2</v>
      </c>
      <c r="L179" s="329">
        <v>67301031.374567881</v>
      </c>
      <c r="M179" s="329">
        <v>212297.84118695557</v>
      </c>
      <c r="N179" s="328">
        <v>3.1644335793181108E-3</v>
      </c>
      <c r="O179" s="327">
        <v>35258409.610634454</v>
      </c>
      <c r="P179" s="327">
        <v>409926.71930679679</v>
      </c>
      <c r="Q179" s="328">
        <v>1.1763115214660049E-2</v>
      </c>
    </row>
    <row r="180" spans="1:17">
      <c r="A180" s="358"/>
      <c r="B180" s="358"/>
      <c r="C180" s="160" t="s">
        <v>111</v>
      </c>
      <c r="D180" s="327">
        <v>11617031.44797474</v>
      </c>
      <c r="E180" s="327">
        <v>-1889555.3630721625</v>
      </c>
      <c r="F180" s="332">
        <v>-0.1398988056350931</v>
      </c>
      <c r="G180" s="339">
        <v>0.58366297779327914</v>
      </c>
      <c r="H180" s="339">
        <v>-0.17466101391105671</v>
      </c>
      <c r="I180" s="340">
        <v>2.4484896792394508</v>
      </c>
      <c r="J180" s="340">
        <v>7.4127101267653206E-2</v>
      </c>
      <c r="K180" s="332">
        <v>3.1219790084028892E-2</v>
      </c>
      <c r="L180" s="333">
        <v>28444181.603766281</v>
      </c>
      <c r="M180" s="333">
        <v>-3625352.6765109226</v>
      </c>
      <c r="N180" s="332">
        <v>-0.11304662689599825</v>
      </c>
      <c r="O180" s="327">
        <v>5655770.7354315575</v>
      </c>
      <c r="P180" s="327">
        <v>-262727.10375024937</v>
      </c>
      <c r="Q180" s="332">
        <v>-4.4390842218600804E-2</v>
      </c>
    </row>
    <row r="181" spans="1:17">
      <c r="A181" s="358"/>
      <c r="B181" s="358"/>
      <c r="C181" s="160" t="s">
        <v>81</v>
      </c>
      <c r="D181" s="327">
        <v>5409698.9866827279</v>
      </c>
      <c r="E181" s="327">
        <v>252487.64690210484</v>
      </c>
      <c r="F181" s="328">
        <v>4.8958173374536389E-2</v>
      </c>
      <c r="G181" s="337">
        <v>0.27179413550464132</v>
      </c>
      <c r="H181" s="337">
        <v>-1.7756225660377267E-2</v>
      </c>
      <c r="I181" s="338">
        <v>3.5340771696275648</v>
      </c>
      <c r="J181" s="338">
        <v>3.7401626216312156E-2</v>
      </c>
      <c r="K181" s="328">
        <v>1.069633878007001E-2</v>
      </c>
      <c r="L181" s="329">
        <v>19118293.6833928</v>
      </c>
      <c r="M181" s="329">
        <v>1085198.9193787165</v>
      </c>
      <c r="N181" s="328">
        <v>6.0178185363073879E-2</v>
      </c>
      <c r="O181" s="327">
        <v>12537002.396219732</v>
      </c>
      <c r="P181" s="327">
        <v>664055.97573697567</v>
      </c>
      <c r="Q181" s="328">
        <v>5.5930175393647148E-2</v>
      </c>
    </row>
    <row r="182" spans="1:17">
      <c r="A182" s="358"/>
      <c r="B182" s="358"/>
      <c r="C182" s="160" t="s">
        <v>112</v>
      </c>
      <c r="D182" s="327">
        <v>2479083.300517383</v>
      </c>
      <c r="E182" s="327">
        <v>116575.35590864671</v>
      </c>
      <c r="F182" s="332">
        <v>4.934390005954168E-2</v>
      </c>
      <c r="G182" s="339">
        <v>0.12455412106419159</v>
      </c>
      <c r="H182" s="339">
        <v>-8.0883059273274549E-3</v>
      </c>
      <c r="I182" s="340">
        <v>3.1061639752880921</v>
      </c>
      <c r="J182" s="340">
        <v>0.16770091787837549</v>
      </c>
      <c r="K182" s="332">
        <v>5.7070963494162644E-2</v>
      </c>
      <c r="L182" s="333">
        <v>7700439.2398053985</v>
      </c>
      <c r="M182" s="333">
        <v>758296.92173566576</v>
      </c>
      <c r="N182" s="332">
        <v>0.10923096747266206</v>
      </c>
      <c r="O182" s="327">
        <v>4613406.7602350917</v>
      </c>
      <c r="P182" s="327">
        <v>787685.51293004118</v>
      </c>
      <c r="Q182" s="332">
        <v>0.20589202976691254</v>
      </c>
    </row>
    <row r="183" spans="1:17">
      <c r="A183" s="358"/>
      <c r="B183" s="358"/>
      <c r="C183" s="160" t="s">
        <v>83</v>
      </c>
      <c r="D183" s="327">
        <v>12976007.025539069</v>
      </c>
      <c r="E183" s="327">
        <v>-1533917.5771348793</v>
      </c>
      <c r="F183" s="328">
        <v>-0.10571506187235478</v>
      </c>
      <c r="G183" s="337">
        <v>0.651940638562444</v>
      </c>
      <c r="H183" s="337">
        <v>-0.16271550646963984</v>
      </c>
      <c r="I183" s="338">
        <v>2.6022846625059568</v>
      </c>
      <c r="J183" s="338">
        <v>0.29945825330009379</v>
      </c>
      <c r="K183" s="328">
        <v>0.13003943853647348</v>
      </c>
      <c r="L183" s="329">
        <v>33767264.063129857</v>
      </c>
      <c r="M183" s="329">
        <v>353426.49250639975</v>
      </c>
      <c r="N183" s="328">
        <v>1.0577249373389028E-2</v>
      </c>
      <c r="O183" s="327">
        <v>11858297.902210362</v>
      </c>
      <c r="P183" s="327">
        <v>-1219401.3930017874</v>
      </c>
      <c r="Q183" s="328">
        <v>-9.3242807123437993E-2</v>
      </c>
    </row>
    <row r="184" spans="1:17">
      <c r="A184" s="358"/>
      <c r="B184" s="358"/>
      <c r="C184" s="160" t="s">
        <v>113</v>
      </c>
      <c r="D184" s="327">
        <v>6432627.1830492495</v>
      </c>
      <c r="E184" s="327">
        <v>1431149.0765764778</v>
      </c>
      <c r="F184" s="332">
        <v>0.28614522469354114</v>
      </c>
      <c r="G184" s="339">
        <v>0.32318810132403131</v>
      </c>
      <c r="H184" s="339">
        <v>4.2381344207553129E-2</v>
      </c>
      <c r="I184" s="340">
        <v>2.9588634915262899</v>
      </c>
      <c r="J184" s="340">
        <v>0.63850666952257473</v>
      </c>
      <c r="K184" s="332">
        <v>0.27517606924403992</v>
      </c>
      <c r="L184" s="333">
        <v>19033265.726524025</v>
      </c>
      <c r="M184" s="333">
        <v>7428051.8820677064</v>
      </c>
      <c r="N184" s="332">
        <v>0.64006161210170243</v>
      </c>
      <c r="O184" s="327">
        <v>15199423.516480491</v>
      </c>
      <c r="P184" s="327">
        <v>2649025.2215760872</v>
      </c>
      <c r="Q184" s="332">
        <v>0.21107100821267322</v>
      </c>
    </row>
    <row r="185" spans="1:17">
      <c r="A185" s="358"/>
      <c r="B185" s="358" t="s">
        <v>124</v>
      </c>
      <c r="C185" s="160" t="s">
        <v>72</v>
      </c>
      <c r="D185" s="327">
        <v>132529577.47034627</v>
      </c>
      <c r="E185" s="327">
        <v>2247419.9163627476</v>
      </c>
      <c r="F185" s="328">
        <v>1.7250404495577302E-2</v>
      </c>
      <c r="G185" s="337">
        <v>7.1002507839501208</v>
      </c>
      <c r="H185" s="337">
        <v>-0.70124534565631258</v>
      </c>
      <c r="I185" s="338">
        <v>2.6816169874615974</v>
      </c>
      <c r="J185" s="338">
        <v>0.11027577188941518</v>
      </c>
      <c r="K185" s="328">
        <v>4.2886479328989521E-2</v>
      </c>
      <c r="L185" s="329">
        <v>355393566.28558838</v>
      </c>
      <c r="M185" s="329">
        <v>20393684.913361847</v>
      </c>
      <c r="N185" s="328">
        <v>6.0876692940383247E-2</v>
      </c>
      <c r="O185" s="327">
        <v>123868097.45553946</v>
      </c>
      <c r="P185" s="327">
        <v>-681459.02374124527</v>
      </c>
      <c r="Q185" s="328">
        <v>-5.4713886022918802E-3</v>
      </c>
    </row>
    <row r="186" spans="1:17">
      <c r="A186" s="358"/>
      <c r="B186" s="358"/>
      <c r="C186" s="160" t="s">
        <v>108</v>
      </c>
      <c r="D186" s="327">
        <v>352723999.21675724</v>
      </c>
      <c r="E186" s="327">
        <v>-17009417.20040828</v>
      </c>
      <c r="F186" s="332">
        <v>-4.6004543936642099E-2</v>
      </c>
      <c r="G186" s="339">
        <v>18.89713149139989</v>
      </c>
      <c r="H186" s="339">
        <v>-3.2430745914589565</v>
      </c>
      <c r="I186" s="340">
        <v>2.3248327403307809</v>
      </c>
      <c r="J186" s="340">
        <v>0.13912340198311268</v>
      </c>
      <c r="K186" s="332">
        <v>6.3651373740428757E-2</v>
      </c>
      <c r="L186" s="333">
        <v>820024301.67952597</v>
      </c>
      <c r="M186" s="333">
        <v>11894520.717340231</v>
      </c>
      <c r="N186" s="332">
        <v>1.47185773839175E-2</v>
      </c>
      <c r="O186" s="327">
        <v>206252272.03191653</v>
      </c>
      <c r="P186" s="327">
        <v>11775552.405739784</v>
      </c>
      <c r="Q186" s="332">
        <v>6.0549933320423945E-2</v>
      </c>
    </row>
    <row r="187" spans="1:17">
      <c r="A187" s="358"/>
      <c r="B187" s="358"/>
      <c r="C187" s="160" t="s">
        <v>74</v>
      </c>
      <c r="D187" s="327">
        <v>241894933.05562899</v>
      </c>
      <c r="E187" s="327">
        <v>28203115.597008407</v>
      </c>
      <c r="F187" s="328">
        <v>0.13198032536959295</v>
      </c>
      <c r="G187" s="337">
        <v>12.959482108407752</v>
      </c>
      <c r="H187" s="337">
        <v>0.16328715637674129</v>
      </c>
      <c r="I187" s="338">
        <v>2.6523159560954355</v>
      </c>
      <c r="J187" s="338">
        <v>0.12986979849292801</v>
      </c>
      <c r="K187" s="328">
        <v>5.1485657325730391E-2</v>
      </c>
      <c r="L187" s="329">
        <v>641581790.64208198</v>
      </c>
      <c r="M187" s="329">
        <v>102555686.78248811</v>
      </c>
      <c r="N187" s="328">
        <v>0.19026107650104071</v>
      </c>
      <c r="O187" s="327">
        <v>179861746.07164419</v>
      </c>
      <c r="P187" s="327">
        <v>17520790.164021492</v>
      </c>
      <c r="Q187" s="328">
        <v>0.10792587776796998</v>
      </c>
    </row>
    <row r="188" spans="1:17">
      <c r="A188" s="358"/>
      <c r="B188" s="358"/>
      <c r="C188" s="160" t="s">
        <v>109</v>
      </c>
      <c r="D188" s="327">
        <v>35553627.364973336</v>
      </c>
      <c r="E188" s="327">
        <v>-9355911.514160879</v>
      </c>
      <c r="F188" s="332">
        <v>-0.20832793539342717</v>
      </c>
      <c r="G188" s="339">
        <v>1.9047798641545222</v>
      </c>
      <c r="H188" s="339">
        <v>-0.78447245040589575</v>
      </c>
      <c r="I188" s="340">
        <v>2.5401401730668152</v>
      </c>
      <c r="J188" s="340">
        <v>0.47792063865558809</v>
      </c>
      <c r="K188" s="332">
        <v>0.23175061174659883</v>
      </c>
      <c r="L188" s="333">
        <v>90311197.168016419</v>
      </c>
      <c r="M188" s="333">
        <v>-2302131.1899346411</v>
      </c>
      <c r="N188" s="332">
        <v>-2.4857450118161078E-2</v>
      </c>
      <c r="O188" s="327">
        <v>27015770.258316845</v>
      </c>
      <c r="P188" s="327">
        <v>2733898.6772301793</v>
      </c>
      <c r="Q188" s="332">
        <v>0.11259011349683744</v>
      </c>
    </row>
    <row r="189" spans="1:17">
      <c r="A189" s="358"/>
      <c r="B189" s="358"/>
      <c r="C189" s="160" t="s">
        <v>76</v>
      </c>
      <c r="D189" s="327">
        <v>342262254.05942315</v>
      </c>
      <c r="E189" s="327">
        <v>69280512.718221426</v>
      </c>
      <c r="F189" s="328">
        <v>0.25379174584291059</v>
      </c>
      <c r="G189" s="337">
        <v>18.336645178286368</v>
      </c>
      <c r="H189" s="337">
        <v>1.9900783228505858</v>
      </c>
      <c r="I189" s="338">
        <v>2.3569862652108844</v>
      </c>
      <c r="J189" s="338">
        <v>0.1021338457141745</v>
      </c>
      <c r="K189" s="328">
        <v>4.5295135429293899E-2</v>
      </c>
      <c r="L189" s="329">
        <v>806707431.91817856</v>
      </c>
      <c r="M189" s="329">
        <v>191173891.97654486</v>
      </c>
      <c r="N189" s="328">
        <v>0.31058241277099602</v>
      </c>
      <c r="O189" s="327">
        <v>169807471.16154563</v>
      </c>
      <c r="P189" s="327">
        <v>30220680.109212637</v>
      </c>
      <c r="Q189" s="328">
        <v>0.21650100185971385</v>
      </c>
    </row>
    <row r="190" spans="1:17">
      <c r="A190" s="358"/>
      <c r="B190" s="358"/>
      <c r="C190" s="160" t="s">
        <v>77</v>
      </c>
      <c r="D190" s="327">
        <v>46728384.043031819</v>
      </c>
      <c r="E190" s="327">
        <v>3067940.9827298447</v>
      </c>
      <c r="F190" s="332">
        <v>7.0268205443827794E-2</v>
      </c>
      <c r="G190" s="339">
        <v>2.5034656547403245</v>
      </c>
      <c r="H190" s="339">
        <v>-0.11098887953241698</v>
      </c>
      <c r="I190" s="340">
        <v>2.7146256292091917</v>
      </c>
      <c r="J190" s="340">
        <v>0.23287564618289114</v>
      </c>
      <c r="K190" s="332">
        <v>9.3835256482571808E-2</v>
      </c>
      <c r="L190" s="333">
        <v>126850068.934744</v>
      </c>
      <c r="M190" s="333">
        <v>18495765.11091882</v>
      </c>
      <c r="N190" s="332">
        <v>0.17069709700679125</v>
      </c>
      <c r="O190" s="327">
        <v>65975631.086759254</v>
      </c>
      <c r="P190" s="327">
        <v>5693286.6803867668</v>
      </c>
      <c r="Q190" s="332">
        <v>9.4443683908632545E-2</v>
      </c>
    </row>
    <row r="191" spans="1:17">
      <c r="A191" s="358"/>
      <c r="B191" s="358"/>
      <c r="C191" s="160" t="s">
        <v>110</v>
      </c>
      <c r="D191" s="327">
        <v>3943661.8688672879</v>
      </c>
      <c r="E191" s="327">
        <v>1193219.7623555325</v>
      </c>
      <c r="F191" s="328">
        <v>0.43382835055155256</v>
      </c>
      <c r="G191" s="337">
        <v>0.2112810499401496</v>
      </c>
      <c r="H191" s="337">
        <v>4.6580343016663917E-2</v>
      </c>
      <c r="I191" s="338">
        <v>3.6890088319708316</v>
      </c>
      <c r="J191" s="338">
        <v>0.34447798134821639</v>
      </c>
      <c r="K191" s="328">
        <v>0.10299739985477743</v>
      </c>
      <c r="L191" s="329">
        <v>14548203.46455802</v>
      </c>
      <c r="M191" s="329">
        <v>5349264.9864780009</v>
      </c>
      <c r="N191" s="328">
        <v>0.58150894249642671</v>
      </c>
      <c r="O191" s="327">
        <v>7750577.9237092063</v>
      </c>
      <c r="P191" s="327">
        <v>2143762.1056094095</v>
      </c>
      <c r="Q191" s="328">
        <v>0.38234930041557008</v>
      </c>
    </row>
    <row r="192" spans="1:17">
      <c r="A192" s="358"/>
      <c r="B192" s="358"/>
      <c r="C192" s="160" t="s">
        <v>79</v>
      </c>
      <c r="D192" s="327">
        <v>22303795.171655394</v>
      </c>
      <c r="E192" s="327">
        <v>-1426436.2940303385</v>
      </c>
      <c r="F192" s="332">
        <v>-6.011050908175871E-2</v>
      </c>
      <c r="G192" s="339">
        <v>1.1949222367968615</v>
      </c>
      <c r="H192" s="339">
        <v>-0.22608054984720627</v>
      </c>
      <c r="I192" s="340">
        <v>2.8282277269003493</v>
      </c>
      <c r="J192" s="340">
        <v>0.19067897769375453</v>
      </c>
      <c r="K192" s="332">
        <v>7.2294010774630407E-2</v>
      </c>
      <c r="L192" s="333">
        <v>63080211.91958192</v>
      </c>
      <c r="M192" s="333">
        <v>490569.59887953848</v>
      </c>
      <c r="N192" s="332">
        <v>7.8378719016465107E-3</v>
      </c>
      <c r="O192" s="327">
        <v>33062175.016354129</v>
      </c>
      <c r="P192" s="327">
        <v>575628.20673394948</v>
      </c>
      <c r="Q192" s="332">
        <v>1.7718971797996388E-2</v>
      </c>
    </row>
    <row r="193" spans="1:17">
      <c r="A193" s="358"/>
      <c r="B193" s="358"/>
      <c r="C193" s="160" t="s">
        <v>111</v>
      </c>
      <c r="D193" s="327">
        <v>10774275.167929895</v>
      </c>
      <c r="E193" s="327">
        <v>-1692221.9302495457</v>
      </c>
      <c r="F193" s="328">
        <v>-0.1357415733483523</v>
      </c>
      <c r="G193" s="337">
        <v>0.57723005813329165</v>
      </c>
      <c r="H193" s="337">
        <v>-0.16928297701426753</v>
      </c>
      <c r="I193" s="338">
        <v>2.4494975510170636</v>
      </c>
      <c r="J193" s="338">
        <v>7.5727398480233798E-2</v>
      </c>
      <c r="K193" s="328">
        <v>3.1901740107105364E-2</v>
      </c>
      <c r="L193" s="329">
        <v>26391560.637828242</v>
      </c>
      <c r="M193" s="329">
        <v>-3201038.0805171132</v>
      </c>
      <c r="N193" s="328">
        <v>-0.10817022563593552</v>
      </c>
      <c r="O193" s="327">
        <v>5292703.8353581429</v>
      </c>
      <c r="P193" s="327">
        <v>-149728.79825596139</v>
      </c>
      <c r="Q193" s="328">
        <v>-2.7511373743276342E-2</v>
      </c>
    </row>
    <row r="194" spans="1:17">
      <c r="A194" s="358"/>
      <c r="B194" s="358"/>
      <c r="C194" s="160" t="s">
        <v>81</v>
      </c>
      <c r="D194" s="327">
        <v>5023385.9872211041</v>
      </c>
      <c r="E194" s="327">
        <v>260020.71279366314</v>
      </c>
      <c r="F194" s="332">
        <v>5.4587607251034884E-2</v>
      </c>
      <c r="G194" s="339">
        <v>0.26912709581249</v>
      </c>
      <c r="H194" s="339">
        <v>-1.6110548774023958E-2</v>
      </c>
      <c r="I194" s="340">
        <v>3.5383263089335721</v>
      </c>
      <c r="J194" s="340">
        <v>3.4926556127627073E-2</v>
      </c>
      <c r="K194" s="332">
        <v>9.9693322463854355E-3</v>
      </c>
      <c r="L194" s="333">
        <v>17774378.798512679</v>
      </c>
      <c r="M194" s="333">
        <v>1086406.0735591594</v>
      </c>
      <c r="N194" s="332">
        <v>6.5101141490641154E-2</v>
      </c>
      <c r="O194" s="327">
        <v>11678824.40465878</v>
      </c>
      <c r="P194" s="327">
        <v>647293.3619050812</v>
      </c>
      <c r="Q194" s="332">
        <v>5.8676656884383241E-2</v>
      </c>
    </row>
    <row r="195" spans="1:17">
      <c r="A195" s="358"/>
      <c r="B195" s="358"/>
      <c r="C195" s="160" t="s">
        <v>112</v>
      </c>
      <c r="D195" s="327">
        <v>2308368.4498054665</v>
      </c>
      <c r="E195" s="327">
        <v>143272.26708730636</v>
      </c>
      <c r="F195" s="328">
        <v>6.6173626941337937E-2</v>
      </c>
      <c r="G195" s="337">
        <v>0.12367046819450005</v>
      </c>
      <c r="H195" s="337">
        <v>-5.9788238254180476E-3</v>
      </c>
      <c r="I195" s="338">
        <v>3.1066765888341266</v>
      </c>
      <c r="J195" s="338">
        <v>0.17703594546346357</v>
      </c>
      <c r="K195" s="328">
        <v>6.0429235873713502E-2</v>
      </c>
      <c r="L195" s="329">
        <v>7171354.2214139672</v>
      </c>
      <c r="M195" s="329">
        <v>828400.44771616999</v>
      </c>
      <c r="N195" s="328">
        <v>0.13060168452610862</v>
      </c>
      <c r="O195" s="327">
        <v>4304514.2182864677</v>
      </c>
      <c r="P195" s="327">
        <v>748996.02301837504</v>
      </c>
      <c r="Q195" s="328">
        <v>0.2106573449730017</v>
      </c>
    </row>
    <row r="196" spans="1:17">
      <c r="A196" s="358"/>
      <c r="B196" s="358"/>
      <c r="C196" s="160" t="s">
        <v>83</v>
      </c>
      <c r="D196" s="327">
        <v>12150711.682257608</v>
      </c>
      <c r="E196" s="327">
        <v>-1384970.1219418179</v>
      </c>
      <c r="F196" s="332">
        <v>-0.10231993792230938</v>
      </c>
      <c r="G196" s="339">
        <v>0.65097242286768187</v>
      </c>
      <c r="H196" s="339">
        <v>-0.15956503820629808</v>
      </c>
      <c r="I196" s="340">
        <v>2.6064185862903848</v>
      </c>
      <c r="J196" s="340">
        <v>0.29440968826258729</v>
      </c>
      <c r="K196" s="332">
        <v>0.12733934048165915</v>
      </c>
      <c r="L196" s="333">
        <v>31669840.765291937</v>
      </c>
      <c r="M196" s="333">
        <v>375223.99310991541</v>
      </c>
      <c r="N196" s="332">
        <v>1.1990049146198663E-2</v>
      </c>
      <c r="O196" s="327">
        <v>11105357.983617783</v>
      </c>
      <c r="P196" s="327">
        <v>-1092998.8222156689</v>
      </c>
      <c r="Q196" s="332">
        <v>-8.9602135731345317E-2</v>
      </c>
    </row>
    <row r="197" spans="1:17">
      <c r="A197" s="358"/>
      <c r="B197" s="358"/>
      <c r="C197" s="160" t="s">
        <v>113</v>
      </c>
      <c r="D197" s="327">
        <v>6061508.0101274978</v>
      </c>
      <c r="E197" s="327">
        <v>1404074.2436719975</v>
      </c>
      <c r="F197" s="328">
        <v>0.30146950318105242</v>
      </c>
      <c r="G197" s="337">
        <v>0.324744316116586</v>
      </c>
      <c r="H197" s="337">
        <v>4.5850013281255708E-2</v>
      </c>
      <c r="I197" s="338">
        <v>2.9735860749213208</v>
      </c>
      <c r="J197" s="338">
        <v>0.65088964866716781</v>
      </c>
      <c r="K197" s="328">
        <v>0.28023018475852535</v>
      </c>
      <c r="L197" s="329">
        <v>18024415.811939172</v>
      </c>
      <c r="M197" s="329">
        <v>7206611.0470775627</v>
      </c>
      <c r="N197" s="328">
        <v>0.66618054251506498</v>
      </c>
      <c r="O197" s="327">
        <v>14235983.082942881</v>
      </c>
      <c r="P197" s="327">
        <v>2533436.7625011206</v>
      </c>
      <c r="Q197" s="328">
        <v>0.21648594187367298</v>
      </c>
    </row>
    <row r="236" spans="18:18">
      <c r="R236" s="220"/>
    </row>
  </sheetData>
  <mergeCells count="28">
    <mergeCell ref="A159:A197"/>
    <mergeCell ref="B159:B171"/>
    <mergeCell ref="B172:B184"/>
    <mergeCell ref="B185:B197"/>
    <mergeCell ref="A120:A158"/>
    <mergeCell ref="B120:B132"/>
    <mergeCell ref="B133:B145"/>
    <mergeCell ref="B146:B158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O11" sqref="O11"/>
    </sheetView>
  </sheetViews>
  <sheetFormatPr defaultColWidth="9.1796875" defaultRowHeight="14.5"/>
  <cols>
    <col min="1" max="1" width="31.1796875" bestFit="1" customWidth="1"/>
    <col min="2" max="2" width="12.81640625" customWidth="1"/>
    <col min="3" max="3" width="20.179687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56" t="s">
        <v>0</v>
      </c>
      <c r="B1" s="356" t="s">
        <v>1</v>
      </c>
      <c r="C1" s="356" t="s">
        <v>114</v>
      </c>
      <c r="D1" s="356" t="s">
        <v>3</v>
      </c>
      <c r="E1" s="356"/>
      <c r="F1" s="356"/>
      <c r="G1" s="356" t="s">
        <v>4</v>
      </c>
      <c r="H1" s="356"/>
      <c r="I1" s="356" t="s">
        <v>5</v>
      </c>
      <c r="J1" s="356"/>
      <c r="K1" s="356"/>
      <c r="L1" s="356" t="s">
        <v>6</v>
      </c>
      <c r="M1" s="356"/>
      <c r="N1" s="356"/>
      <c r="O1" s="356" t="s">
        <v>7</v>
      </c>
      <c r="P1" s="356"/>
      <c r="Q1" s="356"/>
    </row>
    <row r="2" spans="1:17" ht="29">
      <c r="A2" s="357"/>
      <c r="B2" s="357"/>
      <c r="C2" s="357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58" t="s">
        <v>282</v>
      </c>
      <c r="B3" s="358" t="s">
        <v>122</v>
      </c>
      <c r="C3" s="160" t="s">
        <v>86</v>
      </c>
      <c r="D3" s="327">
        <v>75079006.205945835</v>
      </c>
      <c r="E3" s="327">
        <v>7679191.5835645497</v>
      </c>
      <c r="F3" s="328">
        <v>0.11393490659564129</v>
      </c>
      <c r="G3" s="337">
        <v>24.207020939895767</v>
      </c>
      <c r="H3" s="337">
        <v>0.9095277561687567</v>
      </c>
      <c r="I3" s="338">
        <v>3.3164743472924236</v>
      </c>
      <c r="J3" s="338">
        <v>0.19724296513023409</v>
      </c>
      <c r="K3" s="328">
        <v>6.3234477011932716E-2</v>
      </c>
      <c r="L3" s="329">
        <v>248997598.10222805</v>
      </c>
      <c r="M3" s="329">
        <v>38761981.180182308</v>
      </c>
      <c r="N3" s="328">
        <v>0.18437399783955277</v>
      </c>
      <c r="O3" s="327">
        <v>75604418.828687474</v>
      </c>
      <c r="P3" s="327">
        <v>7715311.9125664532</v>
      </c>
      <c r="Q3" s="328">
        <v>0.11364580067460524</v>
      </c>
    </row>
    <row r="4" spans="1:17">
      <c r="A4" s="358"/>
      <c r="B4" s="358"/>
      <c r="C4" s="160" t="s">
        <v>87</v>
      </c>
      <c r="D4" s="327">
        <v>6306885.6050223103</v>
      </c>
      <c r="E4" s="327">
        <v>-49369.978009434417</v>
      </c>
      <c r="F4" s="332">
        <v>-7.76714802677686E-3</v>
      </c>
      <c r="G4" s="339">
        <v>2.0334700686836151</v>
      </c>
      <c r="H4" s="339">
        <v>-0.16364014518535086</v>
      </c>
      <c r="I4" s="340">
        <v>3.8890333435993361</v>
      </c>
      <c r="J4" s="340">
        <v>0.2478191516631747</v>
      </c>
      <c r="K4" s="332">
        <v>6.8059481974994868E-2</v>
      </c>
      <c r="L4" s="333">
        <v>24527688.412198436</v>
      </c>
      <c r="M4" s="333">
        <v>1383200.3756897859</v>
      </c>
      <c r="N4" s="332">
        <v>5.9763705877092364E-2</v>
      </c>
      <c r="O4" s="327">
        <v>9124185.9774500784</v>
      </c>
      <c r="P4" s="327">
        <v>-859951.82612239011</v>
      </c>
      <c r="Q4" s="332">
        <v>-8.6131806575695191E-2</v>
      </c>
    </row>
    <row r="5" spans="1:17">
      <c r="A5" s="358"/>
      <c r="B5" s="358"/>
      <c r="C5" s="160" t="s">
        <v>50</v>
      </c>
      <c r="D5" s="327">
        <v>120085059.43946648</v>
      </c>
      <c r="E5" s="327">
        <v>7190345.0135142207</v>
      </c>
      <c r="F5" s="328">
        <v>6.3690714397708806E-2</v>
      </c>
      <c r="G5" s="337">
        <v>38.717901252528598</v>
      </c>
      <c r="H5" s="337">
        <v>-0.30540844874227702</v>
      </c>
      <c r="I5" s="338">
        <v>2.8416633629582329</v>
      </c>
      <c r="J5" s="338">
        <v>9.2594181172919843E-2</v>
      </c>
      <c r="K5" s="328">
        <v>3.3682012001162845E-2</v>
      </c>
      <c r="L5" s="329">
        <v>341241313.84779358</v>
      </c>
      <c r="M5" s="329">
        <v>30885933.632954419</v>
      </c>
      <c r="N5" s="328">
        <v>9.9517957805577803E-2</v>
      </c>
      <c r="O5" s="327">
        <v>131793530.46046512</v>
      </c>
      <c r="P5" s="327">
        <v>5164235.0366686583</v>
      </c>
      <c r="Q5" s="328">
        <v>4.0782308859772617E-2</v>
      </c>
    </row>
    <row r="6" spans="1:17">
      <c r="A6" s="358"/>
      <c r="B6" s="358"/>
      <c r="C6" s="160" t="s">
        <v>15</v>
      </c>
      <c r="D6" s="327">
        <v>108596526.62092489</v>
      </c>
      <c r="E6" s="327">
        <v>6049460.0316014588</v>
      </c>
      <c r="F6" s="332">
        <v>5.899203392943559E-2</v>
      </c>
      <c r="G6" s="339">
        <v>35.01376119313219</v>
      </c>
      <c r="H6" s="339">
        <v>-0.4327693093808449</v>
      </c>
      <c r="I6" s="340">
        <v>2.9101369668711432</v>
      </c>
      <c r="J6" s="340">
        <v>0.10873406708428623</v>
      </c>
      <c r="K6" s="332">
        <v>3.8814148115774133E-2</v>
      </c>
      <c r="L6" s="333">
        <v>316030766.59335971</v>
      </c>
      <c r="M6" s="333">
        <v>28755116.885393143</v>
      </c>
      <c r="N6" s="332">
        <v>0.10009590758779763</v>
      </c>
      <c r="O6" s="327">
        <v>101249000.57355769</v>
      </c>
      <c r="P6" s="327">
        <v>411633.41771410406</v>
      </c>
      <c r="Q6" s="332">
        <v>4.0821515805537336E-3</v>
      </c>
    </row>
    <row r="7" spans="1:17">
      <c r="A7" s="358"/>
      <c r="B7" s="358" t="s">
        <v>123</v>
      </c>
      <c r="C7" s="160" t="s">
        <v>86</v>
      </c>
      <c r="D7" s="327">
        <v>1022173490.5720001</v>
      </c>
      <c r="E7" s="327">
        <v>123667710.31728816</v>
      </c>
      <c r="F7" s="328">
        <v>0.13763707817464496</v>
      </c>
      <c r="G7" s="337">
        <v>23.338164414882126</v>
      </c>
      <c r="H7" s="337">
        <v>0.93865760776145635</v>
      </c>
      <c r="I7" s="338">
        <v>3.2059231790197593</v>
      </c>
      <c r="J7" s="338">
        <v>0.14193672981188099</v>
      </c>
      <c r="K7" s="328">
        <v>4.6324202852977822E-2</v>
      </c>
      <c r="L7" s="329">
        <v>3277009686.4043107</v>
      </c>
      <c r="M7" s="329">
        <v>524000151.16892147</v>
      </c>
      <c r="N7" s="328">
        <v>0.19033720895707618</v>
      </c>
      <c r="O7" s="327">
        <v>1022673620.6796871</v>
      </c>
      <c r="P7" s="327">
        <v>125529758.40044916</v>
      </c>
      <c r="Q7" s="328">
        <v>0.13992154845883317</v>
      </c>
    </row>
    <row r="8" spans="1:17">
      <c r="A8" s="358"/>
      <c r="B8" s="358"/>
      <c r="C8" s="160" t="s">
        <v>87</v>
      </c>
      <c r="D8" s="327">
        <v>91793279.451589316</v>
      </c>
      <c r="E8" s="327">
        <v>8324135.6594328731</v>
      </c>
      <c r="F8" s="332">
        <v>9.9727100114510678E-2</v>
      </c>
      <c r="G8" s="339">
        <v>2.095815111408931</v>
      </c>
      <c r="H8" s="339">
        <v>1.495186529055692E-2</v>
      </c>
      <c r="I8" s="340">
        <v>3.745419834949069</v>
      </c>
      <c r="J8" s="340">
        <v>0.18404028463571231</v>
      </c>
      <c r="K8" s="332">
        <v>5.1676683722047846E-2</v>
      </c>
      <c r="L8" s="333">
        <v>343804369.57300544</v>
      </c>
      <c r="M8" s="333">
        <v>46539067.789454401</v>
      </c>
      <c r="N8" s="332">
        <v>0.15655734964769308</v>
      </c>
      <c r="O8" s="327">
        <v>138567494.58515486</v>
      </c>
      <c r="P8" s="327">
        <v>13766781.026199371</v>
      </c>
      <c r="Q8" s="332">
        <v>0.11031011469093871</v>
      </c>
    </row>
    <row r="9" spans="1:17">
      <c r="A9" s="358"/>
      <c r="B9" s="358"/>
      <c r="C9" s="160" t="s">
        <v>50</v>
      </c>
      <c r="D9" s="327">
        <v>1675047005.361619</v>
      </c>
      <c r="E9" s="327">
        <v>92285669.603870153</v>
      </c>
      <c r="F9" s="328">
        <v>5.8306750056974499E-2</v>
      </c>
      <c r="G9" s="337">
        <v>38.244508172394042</v>
      </c>
      <c r="H9" s="337">
        <v>-1.2133051143526714</v>
      </c>
      <c r="I9" s="338">
        <v>2.7620573468904706</v>
      </c>
      <c r="J9" s="338">
        <v>0.11668127395585515</v>
      </c>
      <c r="K9" s="328">
        <v>4.4107631859849783E-2</v>
      </c>
      <c r="L9" s="329">
        <v>4626575887.5459414</v>
      </c>
      <c r="M9" s="329">
        <v>439576920.76636171</v>
      </c>
      <c r="N9" s="328">
        <v>0.1049861545832817</v>
      </c>
      <c r="O9" s="327">
        <v>1858033314.4514878</v>
      </c>
      <c r="P9" s="327">
        <v>94937716.791240931</v>
      </c>
      <c r="Q9" s="328">
        <v>5.384717477443085E-2</v>
      </c>
    </row>
    <row r="10" spans="1:17">
      <c r="A10" s="358"/>
      <c r="B10" s="358"/>
      <c r="C10" s="160" t="s">
        <v>15</v>
      </c>
      <c r="D10" s="327">
        <v>1589547924.6339703</v>
      </c>
      <c r="E10" s="327">
        <v>144891701.72513986</v>
      </c>
      <c r="F10" s="332">
        <v>0.10029493482774671</v>
      </c>
      <c r="G10" s="339">
        <v>36.292401586038984</v>
      </c>
      <c r="H10" s="339">
        <v>0.2775115206437917</v>
      </c>
      <c r="I10" s="340">
        <v>2.8386830980860114</v>
      </c>
      <c r="J10" s="340">
        <v>9.9960212148720196E-2</v>
      </c>
      <c r="K10" s="332">
        <v>3.6498841362151965E-2</v>
      </c>
      <c r="L10" s="333">
        <v>4512222827.2561483</v>
      </c>
      <c r="M10" s="333">
        <v>555709767.26400948</v>
      </c>
      <c r="N10" s="332">
        <v>0.14045442510560388</v>
      </c>
      <c r="O10" s="327">
        <v>1516574501.1650338</v>
      </c>
      <c r="P10" s="327">
        <v>58398913.974012852</v>
      </c>
      <c r="Q10" s="332">
        <v>4.004930166641351E-2</v>
      </c>
    </row>
    <row r="11" spans="1:17">
      <c r="A11" s="358"/>
      <c r="B11" s="358" t="s">
        <v>124</v>
      </c>
      <c r="C11" s="160" t="s">
        <v>86</v>
      </c>
      <c r="D11" s="327">
        <v>958614811.67168415</v>
      </c>
      <c r="E11" s="327">
        <v>116517738.49050927</v>
      </c>
      <c r="F11" s="328">
        <v>0.13836616015104092</v>
      </c>
      <c r="G11" s="337">
        <v>23.352989784580398</v>
      </c>
      <c r="H11" s="337">
        <v>0.95021609192592393</v>
      </c>
      <c r="I11" s="338">
        <v>3.2100089036443618</v>
      </c>
      <c r="J11" s="338">
        <v>0.14873762836119964</v>
      </c>
      <c r="K11" s="328">
        <v>4.8586882698738183E-2</v>
      </c>
      <c r="L11" s="329">
        <v>3077162080.6314692</v>
      </c>
      <c r="M11" s="329">
        <v>499274499.50191593</v>
      </c>
      <c r="N11" s="328">
        <v>0.19367582324251267</v>
      </c>
      <c r="O11" s="327">
        <v>959330145.43282795</v>
      </c>
      <c r="P11" s="327">
        <v>117392676.9245584</v>
      </c>
      <c r="Q11" s="328">
        <v>0.13943158644851944</v>
      </c>
    </row>
    <row r="12" spans="1:17">
      <c r="A12" s="358"/>
      <c r="B12" s="358"/>
      <c r="C12" s="160" t="s">
        <v>87</v>
      </c>
      <c r="D12" s="327">
        <v>85651068.135453865</v>
      </c>
      <c r="E12" s="327">
        <v>7259946.5396754295</v>
      </c>
      <c r="F12" s="332">
        <v>9.2611846748553175E-2</v>
      </c>
      <c r="G12" s="339">
        <v>2.0865612494736885</v>
      </c>
      <c r="H12" s="339">
        <v>1.0789309218628418E-3</v>
      </c>
      <c r="I12" s="340">
        <v>3.7572594256340892</v>
      </c>
      <c r="J12" s="340">
        <v>0.18656574897133504</v>
      </c>
      <c r="K12" s="332">
        <v>5.2249161049766478E-2</v>
      </c>
      <c r="L12" s="333">
        <v>321813283.06756163</v>
      </c>
      <c r="M12" s="333">
        <v>41902600.879014492</v>
      </c>
      <c r="N12" s="332">
        <v>0.14969989909420106</v>
      </c>
      <c r="O12" s="327">
        <v>129080954.3141966</v>
      </c>
      <c r="P12" s="327">
        <v>11184150.406026512</v>
      </c>
      <c r="Q12" s="332">
        <v>9.4863898216764692E-2</v>
      </c>
    </row>
    <row r="13" spans="1:17">
      <c r="A13" s="358"/>
      <c r="B13" s="358"/>
      <c r="C13" s="160" t="s">
        <v>50</v>
      </c>
      <c r="D13" s="327">
        <v>1566589735.5847962</v>
      </c>
      <c r="E13" s="327">
        <v>87876166.774089575</v>
      </c>
      <c r="F13" s="328">
        <v>5.9427443304497597E-2</v>
      </c>
      <c r="G13" s="337">
        <v>38.163977487414513</v>
      </c>
      <c r="H13" s="337">
        <v>-1.1750565662004178</v>
      </c>
      <c r="I13" s="338">
        <v>2.7630329575480701</v>
      </c>
      <c r="J13" s="338">
        <v>0.11783814626668665</v>
      </c>
      <c r="K13" s="328">
        <v>4.4548002953931236E-2</v>
      </c>
      <c r="L13" s="329">
        <v>4328539070.3773088</v>
      </c>
      <c r="M13" s="329">
        <v>417053610.78785086</v>
      </c>
      <c r="N13" s="328">
        <v>0.10662282017830228</v>
      </c>
      <c r="O13" s="327">
        <v>1737453172.3334551</v>
      </c>
      <c r="P13" s="327">
        <v>88584859.448225737</v>
      </c>
      <c r="Q13" s="328">
        <v>5.3724641777618869E-2</v>
      </c>
    </row>
    <row r="14" spans="1:17">
      <c r="A14" s="358"/>
      <c r="B14" s="358"/>
      <c r="C14" s="160" t="s">
        <v>15</v>
      </c>
      <c r="D14" s="327">
        <v>1492851820.8078034</v>
      </c>
      <c r="E14" s="327">
        <v>134925627.749331</v>
      </c>
      <c r="F14" s="332">
        <v>9.9361532636347852E-2</v>
      </c>
      <c r="G14" s="339">
        <v>36.367634733727598</v>
      </c>
      <c r="H14" s="339">
        <v>0.24197397172691382</v>
      </c>
      <c r="I14" s="340">
        <v>2.8410832303668418</v>
      </c>
      <c r="J14" s="340">
        <v>0.10275552956389955</v>
      </c>
      <c r="K14" s="332">
        <v>3.7524920605291036E-2</v>
      </c>
      <c r="L14" s="333">
        <v>4241316273.5196557</v>
      </c>
      <c r="M14" s="333">
        <v>522869363.42175674</v>
      </c>
      <c r="N14" s="332">
        <v>0.14061498686503787</v>
      </c>
      <c r="O14" s="327">
        <v>1421975515.9236972</v>
      </c>
      <c r="P14" s="327">
        <v>52144279.097473621</v>
      </c>
      <c r="Q14" s="332">
        <v>3.8066206767402418E-2</v>
      </c>
    </row>
    <row r="15" spans="1:17">
      <c r="A15" s="358" t="s">
        <v>282</v>
      </c>
      <c r="B15" s="358" t="s">
        <v>122</v>
      </c>
      <c r="C15" s="160" t="s">
        <v>86</v>
      </c>
      <c r="D15" s="327">
        <v>74952690.788097069</v>
      </c>
      <c r="E15" s="327">
        <v>7633791.042884469</v>
      </c>
      <c r="F15" s="328">
        <v>0.11339744220087833</v>
      </c>
      <c r="G15" s="337">
        <v>24.242680280100561</v>
      </c>
      <c r="H15" s="337">
        <v>0.91163125678703949</v>
      </c>
      <c r="I15" s="338">
        <v>3.3140294297572961</v>
      </c>
      <c r="J15" s="338">
        <v>0.19679247346306949</v>
      </c>
      <c r="K15" s="328">
        <v>6.3130418451414913E-2</v>
      </c>
      <c r="L15" s="329">
        <v>248395423.11125228</v>
      </c>
      <c r="M15" s="329">
        <v>38546460.968409568</v>
      </c>
      <c r="N15" s="328">
        <v>0.18368668862975487</v>
      </c>
      <c r="O15" s="327">
        <v>75431567.391582772</v>
      </c>
      <c r="P15" s="327">
        <v>7672516.052065894</v>
      </c>
      <c r="Q15" s="328">
        <v>0.11323234166342741</v>
      </c>
    </row>
    <row r="16" spans="1:17">
      <c r="A16" s="358"/>
      <c r="B16" s="358"/>
      <c r="C16" s="160" t="s">
        <v>87</v>
      </c>
      <c r="D16" s="327">
        <v>6306725.0156491064</v>
      </c>
      <c r="E16" s="327">
        <v>-44191.87036173977</v>
      </c>
      <c r="F16" s="332">
        <v>-6.9583449374185837E-3</v>
      </c>
      <c r="G16" s="339">
        <v>2.0398456221023844</v>
      </c>
      <c r="H16" s="339">
        <v>-0.16122352447180743</v>
      </c>
      <c r="I16" s="340">
        <v>3.888948183034779</v>
      </c>
      <c r="J16" s="340">
        <v>0.25123708370923703</v>
      </c>
      <c r="K16" s="332">
        <v>6.9064605970446141E-2</v>
      </c>
      <c r="L16" s="333">
        <v>24526526.790508579</v>
      </c>
      <c r="M16" s="333">
        <v>1423725.9433729164</v>
      </c>
      <c r="N16" s="332">
        <v>6.1625685681718251E-2</v>
      </c>
      <c r="O16" s="327">
        <v>9123799.8894926962</v>
      </c>
      <c r="P16" s="327">
        <v>-844436.73897527345</v>
      </c>
      <c r="Q16" s="332">
        <v>-8.4712750153188923E-2</v>
      </c>
    </row>
    <row r="17" spans="1:17">
      <c r="A17" s="358"/>
      <c r="B17" s="358"/>
      <c r="C17" s="160" t="s">
        <v>50</v>
      </c>
      <c r="D17" s="327">
        <v>119416605.37905191</v>
      </c>
      <c r="E17" s="327">
        <v>7021697.751623407</v>
      </c>
      <c r="F17" s="328">
        <v>6.2473450976081889E-2</v>
      </c>
      <c r="G17" s="337">
        <v>38.624078120475325</v>
      </c>
      <c r="H17" s="337">
        <v>-0.32918923462302985</v>
      </c>
      <c r="I17" s="338">
        <v>2.8203777027443562</v>
      </c>
      <c r="J17" s="338">
        <v>8.58753828834522E-2</v>
      </c>
      <c r="K17" s="328">
        <v>3.1404392038628964E-2</v>
      </c>
      <c r="L17" s="329">
        <v>336799931.14849973</v>
      </c>
      <c r="M17" s="329">
        <v>29455795.500744462</v>
      </c>
      <c r="N17" s="328">
        <v>9.5839783761169667E-2</v>
      </c>
      <c r="O17" s="327">
        <v>130401885.77983062</v>
      </c>
      <c r="P17" s="327">
        <v>4887114.7247624546</v>
      </c>
      <c r="Q17" s="328">
        <v>3.8936570442520184E-2</v>
      </c>
    </row>
    <row r="18" spans="1:17">
      <c r="A18" s="358"/>
      <c r="B18" s="358"/>
      <c r="C18" s="160" t="s">
        <v>15</v>
      </c>
      <c r="D18" s="327">
        <v>108414195.80049314</v>
      </c>
      <c r="E18" s="327">
        <v>6043967.0742803365</v>
      </c>
      <c r="F18" s="332">
        <v>5.9040281041520475E-2</v>
      </c>
      <c r="G18" s="339">
        <v>35.065461412800381</v>
      </c>
      <c r="H18" s="339">
        <v>-0.41350265195234215</v>
      </c>
      <c r="I18" s="340">
        <v>2.9032107718062488</v>
      </c>
      <c r="J18" s="340">
        <v>0.10793719254643719</v>
      </c>
      <c r="K18" s="332">
        <v>3.8614178357103408E-2</v>
      </c>
      <c r="L18" s="333">
        <v>314749261.06470346</v>
      </c>
      <c r="M18" s="333">
        <v>28596465.403537035</v>
      </c>
      <c r="N18" s="332">
        <v>9.9934251341014732E-2</v>
      </c>
      <c r="O18" s="327">
        <v>100691501.70365913</v>
      </c>
      <c r="P18" s="327">
        <v>365569.14117226005</v>
      </c>
      <c r="Q18" s="332">
        <v>3.6438150320164675E-3</v>
      </c>
    </row>
    <row r="19" spans="1:17">
      <c r="A19" s="358"/>
      <c r="B19" s="358" t="s">
        <v>123</v>
      </c>
      <c r="C19" s="160" t="s">
        <v>86</v>
      </c>
      <c r="D19" s="327">
        <v>1020568564.9872855</v>
      </c>
      <c r="E19" s="327">
        <v>123370394.83926904</v>
      </c>
      <c r="F19" s="328">
        <v>0.13750629341889523</v>
      </c>
      <c r="G19" s="337">
        <v>23.369321546956431</v>
      </c>
      <c r="H19" s="337">
        <v>0.94329904689194422</v>
      </c>
      <c r="I19" s="338">
        <v>3.2035290770499127</v>
      </c>
      <c r="J19" s="338">
        <v>0.14167542133566435</v>
      </c>
      <c r="K19" s="328">
        <v>4.6271127645588037E-2</v>
      </c>
      <c r="L19" s="329">
        <v>3269421073.0598726</v>
      </c>
      <c r="M19" s="329">
        <v>522331575.89203405</v>
      </c>
      <c r="N19" s="328">
        <v>0.19013999231934059</v>
      </c>
      <c r="O19" s="327">
        <v>1020394525.737352</v>
      </c>
      <c r="P19" s="327">
        <v>125258609.73013484</v>
      </c>
      <c r="Q19" s="328">
        <v>0.13993250353404982</v>
      </c>
    </row>
    <row r="20" spans="1:17">
      <c r="A20" s="358"/>
      <c r="B20" s="358"/>
      <c r="C20" s="160" t="s">
        <v>87</v>
      </c>
      <c r="D20" s="327">
        <v>91755663.235362157</v>
      </c>
      <c r="E20" s="327">
        <v>8362205.9316119999</v>
      </c>
      <c r="F20" s="332">
        <v>0.1002741246373048</v>
      </c>
      <c r="G20" s="339">
        <v>2.1010519738359181</v>
      </c>
      <c r="H20" s="339">
        <v>1.6580992866872979E-2</v>
      </c>
      <c r="I20" s="340">
        <v>3.7440585284571744</v>
      </c>
      <c r="J20" s="340">
        <v>0.1864269707841375</v>
      </c>
      <c r="K20" s="332">
        <v>5.2401989290334211E-2</v>
      </c>
      <c r="L20" s="333">
        <v>343538573.4706021</v>
      </c>
      <c r="M20" s="333">
        <v>46855378.063321531</v>
      </c>
      <c r="N20" s="332">
        <v>0.15793067753298071</v>
      </c>
      <c r="O20" s="327">
        <v>138468509.93347114</v>
      </c>
      <c r="P20" s="327">
        <v>13887340.022981882</v>
      </c>
      <c r="Q20" s="332">
        <v>0.11147222355481043</v>
      </c>
    </row>
    <row r="21" spans="1:17">
      <c r="A21" s="358"/>
      <c r="B21" s="358"/>
      <c r="C21" s="160" t="s">
        <v>50</v>
      </c>
      <c r="D21" s="327">
        <v>1666634689.6341045</v>
      </c>
      <c r="E21" s="327">
        <v>90537304.450506449</v>
      </c>
      <c r="F21" s="328">
        <v>5.7443978590168046E-2</v>
      </c>
      <c r="G21" s="337">
        <v>38.163160516174187</v>
      </c>
      <c r="H21" s="337">
        <v>-1.2323672484321406</v>
      </c>
      <c r="I21" s="338">
        <v>2.7432577636970801</v>
      </c>
      <c r="J21" s="338">
        <v>0.11192870700377888</v>
      </c>
      <c r="K21" s="328">
        <v>4.2536947904355131E-2</v>
      </c>
      <c r="L21" s="329">
        <v>4572008551.5856304</v>
      </c>
      <c r="M21" s="329">
        <v>424777705.77369499</v>
      </c>
      <c r="N21" s="328">
        <v>0.10242441801923205</v>
      </c>
      <c r="O21" s="327">
        <v>1839971419.1816013</v>
      </c>
      <c r="P21" s="327">
        <v>91973919.969875574</v>
      </c>
      <c r="Q21" s="328">
        <v>5.261673429816232E-2</v>
      </c>
    </row>
    <row r="22" spans="1:17">
      <c r="A22" s="358"/>
      <c r="B22" s="358"/>
      <c r="C22" s="160" t="s">
        <v>15</v>
      </c>
      <c r="D22" s="327">
        <v>1586895707.6991377</v>
      </c>
      <c r="E22" s="327">
        <v>144765790.84791875</v>
      </c>
      <c r="F22" s="332">
        <v>0.10038332133349251</v>
      </c>
      <c r="G22" s="339">
        <v>36.337270544060054</v>
      </c>
      <c r="H22" s="339">
        <v>0.2903424077866319</v>
      </c>
      <c r="I22" s="340">
        <v>2.8320103288468785</v>
      </c>
      <c r="J22" s="340">
        <v>9.9917651054499679E-2</v>
      </c>
      <c r="K22" s="332">
        <v>3.6571838088317134E-2</v>
      </c>
      <c r="L22" s="333">
        <v>4494105035.0067348</v>
      </c>
      <c r="M22" s="333">
        <v>554072448.75218725</v>
      </c>
      <c r="N22" s="332">
        <v>0.14062636199638556</v>
      </c>
      <c r="O22" s="327">
        <v>1508644651.0366511</v>
      </c>
      <c r="P22" s="327">
        <v>57760256.146596193</v>
      </c>
      <c r="Q22" s="332">
        <v>3.9810377966725013E-2</v>
      </c>
    </row>
    <row r="23" spans="1:17">
      <c r="A23" s="358"/>
      <c r="B23" s="358" t="s">
        <v>124</v>
      </c>
      <c r="C23" s="160" t="s">
        <v>86</v>
      </c>
      <c r="D23" s="327">
        <v>957093744.55682099</v>
      </c>
      <c r="E23" s="327">
        <v>116205061.62195706</v>
      </c>
      <c r="F23" s="328">
        <v>0.13819315681164712</v>
      </c>
      <c r="G23" s="337">
        <v>23.384111157123385</v>
      </c>
      <c r="H23" s="337">
        <v>0.95471334460733459</v>
      </c>
      <c r="I23" s="338">
        <v>3.2075981870717749</v>
      </c>
      <c r="J23" s="338">
        <v>0.14843149149903612</v>
      </c>
      <c r="K23" s="328">
        <v>4.8520236479381092E-2</v>
      </c>
      <c r="L23" s="329">
        <v>3069972159.8981953</v>
      </c>
      <c r="M23" s="329">
        <v>497553506.37983513</v>
      </c>
      <c r="N23" s="328">
        <v>0.19341855793936147</v>
      </c>
      <c r="O23" s="327">
        <v>957186368.91977763</v>
      </c>
      <c r="P23" s="327">
        <v>117097155.53875339</v>
      </c>
      <c r="Q23" s="328">
        <v>0.13938657189453013</v>
      </c>
    </row>
    <row r="24" spans="1:17">
      <c r="A24" s="358"/>
      <c r="B24" s="358"/>
      <c r="C24" s="160" t="s">
        <v>87</v>
      </c>
      <c r="D24" s="327">
        <v>85618193.98324658</v>
      </c>
      <c r="E24" s="327">
        <v>7297399.8749226928</v>
      </c>
      <c r="F24" s="332">
        <v>9.3173210997194542E-2</v>
      </c>
      <c r="G24" s="339">
        <v>2.0918592108273142</v>
      </c>
      <c r="H24" s="339">
        <v>2.7738375807881965E-3</v>
      </c>
      <c r="I24" s="340">
        <v>3.7560295139142137</v>
      </c>
      <c r="J24" s="340">
        <v>0.18906926188928974</v>
      </c>
      <c r="K24" s="332">
        <v>5.3005710333317343E-2</v>
      </c>
      <c r="L24" s="333">
        <v>321584463.5291065</v>
      </c>
      <c r="M24" s="333">
        <v>42217304.037687361</v>
      </c>
      <c r="N24" s="332">
        <v>0.15111763356345426</v>
      </c>
      <c r="O24" s="327">
        <v>128996216.80354773</v>
      </c>
      <c r="P24" s="327">
        <v>11303548.44601202</v>
      </c>
      <c r="Q24" s="332">
        <v>9.6042927769070918E-2</v>
      </c>
    </row>
    <row r="25" spans="1:17">
      <c r="A25" s="358"/>
      <c r="B25" s="358"/>
      <c r="C25" s="160" t="s">
        <v>50</v>
      </c>
      <c r="D25" s="327">
        <v>1558658513.5866079</v>
      </c>
      <c r="E25" s="327">
        <v>86164936.198278189</v>
      </c>
      <c r="F25" s="328">
        <v>5.8516340934473603E-2</v>
      </c>
      <c r="G25" s="337">
        <v>38.081790989641249</v>
      </c>
      <c r="H25" s="337">
        <v>-1.1946850694093101</v>
      </c>
      <c r="I25" s="338">
        <v>2.7439333773626493</v>
      </c>
      <c r="J25" s="338">
        <v>0.11280633546567564</v>
      </c>
      <c r="K25" s="328">
        <v>4.287376993561863E-2</v>
      </c>
      <c r="L25" s="329">
        <v>4276855119.3407478</v>
      </c>
      <c r="M25" s="329">
        <v>402537448.85469913</v>
      </c>
      <c r="N25" s="328">
        <v>0.103898927008791</v>
      </c>
      <c r="O25" s="327">
        <v>1720457035.2014313</v>
      </c>
      <c r="P25" s="327">
        <v>85675524.783934832</v>
      </c>
      <c r="Q25" s="328">
        <v>5.2407936007335135E-2</v>
      </c>
    </row>
    <row r="26" spans="1:17">
      <c r="A26" s="358"/>
      <c r="B26" s="358"/>
      <c r="C26" s="160" t="s">
        <v>15</v>
      </c>
      <c r="D26" s="327">
        <v>1490369175.8278477</v>
      </c>
      <c r="E26" s="327">
        <v>134793683.61870551</v>
      </c>
      <c r="F26" s="332">
        <v>9.9436500876123199E-2</v>
      </c>
      <c r="G26" s="339">
        <v>36.413317578254961</v>
      </c>
      <c r="H26" s="339">
        <v>0.25544960274876161</v>
      </c>
      <c r="I26" s="340">
        <v>2.8343805224033978</v>
      </c>
      <c r="J26" s="340">
        <v>0.10262252107989678</v>
      </c>
      <c r="K26" s="332">
        <v>3.7566475884824903E-2</v>
      </c>
      <c r="L26" s="333">
        <v>4224273363.1568565</v>
      </c>
      <c r="M26" s="333">
        <v>521169165.91648912</v>
      </c>
      <c r="N26" s="332">
        <v>0.14073845567318238</v>
      </c>
      <c r="O26" s="327">
        <v>1414538321.4890559</v>
      </c>
      <c r="P26" s="327">
        <v>51485993.545805454</v>
      </c>
      <c r="Q26" s="332">
        <v>3.7772572989544853E-2</v>
      </c>
    </row>
    <row r="27" spans="1:17">
      <c r="A27" s="358" t="s">
        <v>58</v>
      </c>
      <c r="B27" s="358" t="s">
        <v>122</v>
      </c>
      <c r="C27" s="160" t="s">
        <v>86</v>
      </c>
      <c r="D27" s="327">
        <v>42672370.155469716</v>
      </c>
      <c r="E27" s="327">
        <v>3819973.4655890241</v>
      </c>
      <c r="F27" s="328">
        <v>9.8320149875952334E-2</v>
      </c>
      <c r="G27" s="337">
        <v>25.480945081397898</v>
      </c>
      <c r="H27" s="337">
        <v>1.0353334454053176</v>
      </c>
      <c r="I27" s="338">
        <v>3.6050017295595591</v>
      </c>
      <c r="J27" s="338">
        <v>0.20621730993219822</v>
      </c>
      <c r="K27" s="328">
        <v>6.0673842312954841E-2</v>
      </c>
      <c r="L27" s="329">
        <v>153833968.21487403</v>
      </c>
      <c r="M27" s="329">
        <v>21783047.680125892</v>
      </c>
      <c r="N27" s="328">
        <v>0.1649594534586668</v>
      </c>
      <c r="O27" s="327">
        <v>50617793.326626644</v>
      </c>
      <c r="P27" s="327">
        <v>3983317.1084290147</v>
      </c>
      <c r="Q27" s="328">
        <v>8.5415714541137083E-2</v>
      </c>
    </row>
    <row r="28" spans="1:17">
      <c r="A28" s="358"/>
      <c r="B28" s="358"/>
      <c r="C28" s="160" t="s">
        <v>87</v>
      </c>
      <c r="D28" s="327">
        <v>4367746.6082126331</v>
      </c>
      <c r="E28" s="327">
        <v>-154594.63494803477</v>
      </c>
      <c r="F28" s="332">
        <v>-3.418464610158177E-2</v>
      </c>
      <c r="G28" s="339">
        <v>2.6081117839915064</v>
      </c>
      <c r="H28" s="339">
        <v>-0.2373085023850936</v>
      </c>
      <c r="I28" s="340">
        <v>4.0546360739514551</v>
      </c>
      <c r="J28" s="340">
        <v>0.25136926458449116</v>
      </c>
      <c r="K28" s="332">
        <v>6.6092987209154117E-2</v>
      </c>
      <c r="L28" s="333">
        <v>17709622.959538054</v>
      </c>
      <c r="M28" s="333">
        <v>509952.60879375041</v>
      </c>
      <c r="N28" s="332">
        <v>2.9648975730030929E-2</v>
      </c>
      <c r="O28" s="327">
        <v>7018539.3487523254</v>
      </c>
      <c r="P28" s="327">
        <v>-915426.34815572295</v>
      </c>
      <c r="Q28" s="332">
        <v>-0.11538067885930922</v>
      </c>
    </row>
    <row r="29" spans="1:17">
      <c r="A29" s="358"/>
      <c r="B29" s="358"/>
      <c r="C29" s="160" t="s">
        <v>50</v>
      </c>
      <c r="D29" s="327">
        <v>63258556.860791251</v>
      </c>
      <c r="E29" s="327">
        <v>1707604.7258738726</v>
      </c>
      <c r="F29" s="328">
        <v>2.7742945748927932E-2</v>
      </c>
      <c r="G29" s="337">
        <v>37.773571222448197</v>
      </c>
      <c r="H29" s="337">
        <v>-0.95378667327855027</v>
      </c>
      <c r="I29" s="338">
        <v>3.0653196138110048</v>
      </c>
      <c r="J29" s="338">
        <v>7.098720846141493E-2</v>
      </c>
      <c r="K29" s="328">
        <v>2.3707190402305095E-2</v>
      </c>
      <c r="L29" s="329">
        <v>193907695.08676213</v>
      </c>
      <c r="M29" s="329">
        <v>9603684.5290575027</v>
      </c>
      <c r="N29" s="328">
        <v>5.2107843448423709E-2</v>
      </c>
      <c r="O29" s="327">
        <v>89301715.356220037</v>
      </c>
      <c r="P29" s="327">
        <v>1589797.1614090502</v>
      </c>
      <c r="Q29" s="328">
        <v>1.8125212560943654E-2</v>
      </c>
    </row>
    <row r="30" spans="1:17">
      <c r="A30" s="358"/>
      <c r="B30" s="358"/>
      <c r="C30" s="160" t="s">
        <v>15</v>
      </c>
      <c r="D30" s="327">
        <v>57126092.345166355</v>
      </c>
      <c r="E30" s="327">
        <v>3169649.2751949131</v>
      </c>
      <c r="F30" s="332">
        <v>5.8744592765028435E-2</v>
      </c>
      <c r="G30" s="339">
        <v>34.111693736689887</v>
      </c>
      <c r="H30" s="339">
        <v>0.16273910523454305</v>
      </c>
      <c r="I30" s="340">
        <v>3.1891492349575228</v>
      </c>
      <c r="J30" s="340">
        <v>8.7985715111736251E-2</v>
      </c>
      <c r="K30" s="332">
        <v>2.8371839971892732E-2</v>
      </c>
      <c r="L30" s="333">
        <v>182183633.69870007</v>
      </c>
      <c r="M30" s="333">
        <v>14855880.789468646</v>
      </c>
      <c r="N30" s="332">
        <v>8.8783124922064569E-2</v>
      </c>
      <c r="O30" s="327">
        <v>62609361.039231844</v>
      </c>
      <c r="P30" s="327">
        <v>-371245.59724839032</v>
      </c>
      <c r="Q30" s="332">
        <v>-5.8946018000619552E-3</v>
      </c>
    </row>
    <row r="31" spans="1:17">
      <c r="A31" s="358"/>
      <c r="B31" s="358" t="s">
        <v>123</v>
      </c>
      <c r="C31" s="160" t="s">
        <v>86</v>
      </c>
      <c r="D31" s="327">
        <v>581405485.53578222</v>
      </c>
      <c r="E31" s="327">
        <v>50467280.626052678</v>
      </c>
      <c r="F31" s="328">
        <v>9.5053021536909657E-2</v>
      </c>
      <c r="G31" s="337">
        <v>24.462069428040504</v>
      </c>
      <c r="H31" s="337">
        <v>0.54152679407890147</v>
      </c>
      <c r="I31" s="338">
        <v>3.4920856335972945</v>
      </c>
      <c r="J31" s="338">
        <v>0.1792830374085832</v>
      </c>
      <c r="K31" s="328">
        <v>5.4118237414702411E-2</v>
      </c>
      <c r="L31" s="329">
        <v>2030317743.3341646</v>
      </c>
      <c r="M31" s="329">
        <v>271424279.69343853</v>
      </c>
      <c r="N31" s="328">
        <v>0.15431536093813128</v>
      </c>
      <c r="O31" s="327">
        <v>692317752.64557767</v>
      </c>
      <c r="P31" s="327">
        <v>63286505.104567409</v>
      </c>
      <c r="Q31" s="328">
        <v>0.10060947743369679</v>
      </c>
    </row>
    <row r="32" spans="1:17">
      <c r="A32" s="358"/>
      <c r="B32" s="358"/>
      <c r="C32" s="160" t="s">
        <v>87</v>
      </c>
      <c r="D32" s="327">
        <v>64646792.382282101</v>
      </c>
      <c r="E32" s="327">
        <v>4392321.4950693026</v>
      </c>
      <c r="F32" s="332">
        <v>7.2896192272454932E-2</v>
      </c>
      <c r="G32" s="339">
        <v>2.7199508138424315</v>
      </c>
      <c r="H32" s="339">
        <v>5.2852907813698558E-3</v>
      </c>
      <c r="I32" s="340">
        <v>3.9032880990994672</v>
      </c>
      <c r="J32" s="340">
        <v>0.19730233234799721</v>
      </c>
      <c r="K32" s="332">
        <v>5.3238826257270042E-2</v>
      </c>
      <c r="L32" s="333">
        <v>252335055.35071582</v>
      </c>
      <c r="M32" s="333">
        <v>29032843.859564364</v>
      </c>
      <c r="N32" s="332">
        <v>0.13001592624493474</v>
      </c>
      <c r="O32" s="327">
        <v>107603909.42862222</v>
      </c>
      <c r="P32" s="327">
        <v>8865262.978042379</v>
      </c>
      <c r="Q32" s="332">
        <v>8.9785137802953122E-2</v>
      </c>
    </row>
    <row r="33" spans="1:17">
      <c r="A33" s="358"/>
      <c r="B33" s="358"/>
      <c r="C33" s="160" t="s">
        <v>50</v>
      </c>
      <c r="D33" s="327">
        <v>895570924.13924527</v>
      </c>
      <c r="E33" s="327">
        <v>40876279.19933331</v>
      </c>
      <c r="F33" s="328">
        <v>4.7825594136262611E-2</v>
      </c>
      <c r="G33" s="337">
        <v>37.680274213168445</v>
      </c>
      <c r="H33" s="337">
        <v>-0.82657932316705285</v>
      </c>
      <c r="I33" s="338">
        <v>2.9956237303128956</v>
      </c>
      <c r="J33" s="338">
        <v>8.3875356541328827E-2</v>
      </c>
      <c r="K33" s="328">
        <v>2.8805839576270004E-2</v>
      </c>
      <c r="L33" s="329">
        <v>2682793512.5297732</v>
      </c>
      <c r="M33" s="329">
        <v>194137770.05471802</v>
      </c>
      <c r="N33" s="328">
        <v>7.8009090104861678E-2</v>
      </c>
      <c r="O33" s="327">
        <v>1283825130.7957177</v>
      </c>
      <c r="P33" s="327">
        <v>62611366.144897223</v>
      </c>
      <c r="Q33" s="328">
        <v>5.126978417476287E-2</v>
      </c>
    </row>
    <row r="34" spans="1:17">
      <c r="A34" s="358"/>
      <c r="B34" s="358"/>
      <c r="C34" s="160" t="s">
        <v>15</v>
      </c>
      <c r="D34" s="327">
        <v>834533153.16580582</v>
      </c>
      <c r="E34" s="327">
        <v>61726557.316769242</v>
      </c>
      <c r="F34" s="332">
        <v>7.9873227853281908E-2</v>
      </c>
      <c r="G34" s="339">
        <v>35.112169459376574</v>
      </c>
      <c r="H34" s="339">
        <v>0.29464652945932102</v>
      </c>
      <c r="I34" s="340">
        <v>3.1320738027864814</v>
      </c>
      <c r="J34" s="340">
        <v>0.10220324717562912</v>
      </c>
      <c r="K34" s="332">
        <v>3.373188566962522E-2</v>
      </c>
      <c r="L34" s="333">
        <v>2613819426.5874186</v>
      </c>
      <c r="M34" s="333">
        <v>272315476.64256668</v>
      </c>
      <c r="N34" s="332">
        <v>0.11629938811291793</v>
      </c>
      <c r="O34" s="327">
        <v>934788465.30344284</v>
      </c>
      <c r="P34" s="327">
        <v>10548322.710012794</v>
      </c>
      <c r="Q34" s="332">
        <v>1.1412967500431285E-2</v>
      </c>
    </row>
    <row r="35" spans="1:17">
      <c r="A35" s="358"/>
      <c r="B35" s="358" t="s">
        <v>124</v>
      </c>
      <c r="C35" s="160" t="s">
        <v>86</v>
      </c>
      <c r="D35" s="327">
        <v>544932935.36961019</v>
      </c>
      <c r="E35" s="327">
        <v>47539227.497052431</v>
      </c>
      <c r="F35" s="328">
        <v>9.5576656368224377E-2</v>
      </c>
      <c r="G35" s="337">
        <v>24.476236536341403</v>
      </c>
      <c r="H35" s="337">
        <v>0.55253409123666586</v>
      </c>
      <c r="I35" s="338">
        <v>3.4963156500550734</v>
      </c>
      <c r="J35" s="338">
        <v>0.18719179297882249</v>
      </c>
      <c r="K35" s="328">
        <v>5.6568385187073127E-2</v>
      </c>
      <c r="L35" s="329">
        <v>1905257550.163218</v>
      </c>
      <c r="M35" s="329">
        <v>259320165.08252168</v>
      </c>
      <c r="N35" s="328">
        <v>0.15755165866762777</v>
      </c>
      <c r="O35" s="327">
        <v>649292682.79044414</v>
      </c>
      <c r="P35" s="327">
        <v>58759388.500226855</v>
      </c>
      <c r="Q35" s="328">
        <v>9.9502244951068894E-2</v>
      </c>
    </row>
    <row r="36" spans="1:17">
      <c r="A36" s="358"/>
      <c r="B36" s="358"/>
      <c r="C36" s="160" t="s">
        <v>87</v>
      </c>
      <c r="D36" s="327">
        <v>60225717.834057704</v>
      </c>
      <c r="E36" s="327">
        <v>3661571.2478278652</v>
      </c>
      <c r="F36" s="332">
        <v>6.4733076848352028E-2</v>
      </c>
      <c r="G36" s="339">
        <v>2.7051015264429155</v>
      </c>
      <c r="H36" s="339">
        <v>-1.5527606117347492E-2</v>
      </c>
      <c r="I36" s="340">
        <v>3.91714443279953</v>
      </c>
      <c r="J36" s="340">
        <v>0.20156749440544619</v>
      </c>
      <c r="K36" s="332">
        <v>5.4249312488349667E-2</v>
      </c>
      <c r="L36" s="333">
        <v>235912835.3250345</v>
      </c>
      <c r="M36" s="333">
        <v>25744396.729296476</v>
      </c>
      <c r="N36" s="332">
        <v>0.12249411425098032</v>
      </c>
      <c r="O36" s="327">
        <v>100034617.87909602</v>
      </c>
      <c r="P36" s="327">
        <v>6709524.1495936066</v>
      </c>
      <c r="Q36" s="332">
        <v>7.1894105662950514E-2</v>
      </c>
    </row>
    <row r="37" spans="1:17">
      <c r="A37" s="358"/>
      <c r="B37" s="358"/>
      <c r="C37" s="160" t="s">
        <v>50</v>
      </c>
      <c r="D37" s="327">
        <v>837134586.08573329</v>
      </c>
      <c r="E37" s="327">
        <v>38305866.918138862</v>
      </c>
      <c r="F37" s="328">
        <v>4.7952541012865467E-2</v>
      </c>
      <c r="G37" s="337">
        <v>37.600781328970385</v>
      </c>
      <c r="H37" s="337">
        <v>-0.82137858075302717</v>
      </c>
      <c r="I37" s="338">
        <v>2.9949311813267068</v>
      </c>
      <c r="J37" s="338">
        <v>8.5809091029487305E-2</v>
      </c>
      <c r="K37" s="328">
        <v>2.9496558881349787E-2</v>
      </c>
      <c r="L37" s="329">
        <v>2507160474.8351889</v>
      </c>
      <c r="M37" s="329">
        <v>183270201.54090595</v>
      </c>
      <c r="N37" s="328">
        <v>7.8863534843711516E-2</v>
      </c>
      <c r="O37" s="327">
        <v>1200334379.3920295</v>
      </c>
      <c r="P37" s="327">
        <v>57704599.233157158</v>
      </c>
      <c r="Q37" s="328">
        <v>5.0501571230826714E-2</v>
      </c>
    </row>
    <row r="38" spans="1:17">
      <c r="A38" s="358"/>
      <c r="B38" s="358"/>
      <c r="C38" s="160" t="s">
        <v>15</v>
      </c>
      <c r="D38" s="327">
        <v>783518791.89911366</v>
      </c>
      <c r="E38" s="327">
        <v>58065527.083401799</v>
      </c>
      <c r="F38" s="332">
        <v>8.004034153482277E-2</v>
      </c>
      <c r="G38" s="339">
        <v>35.192571482550647</v>
      </c>
      <c r="H38" s="339">
        <v>0.29963301030182521</v>
      </c>
      <c r="I38" s="340">
        <v>3.1341859647826054</v>
      </c>
      <c r="J38" s="340">
        <v>0.10463185444841638</v>
      </c>
      <c r="K38" s="332">
        <v>3.4537047577894053E-2</v>
      </c>
      <c r="L38" s="333">
        <v>2455693600.713625</v>
      </c>
      <c r="M38" s="333">
        <v>257893680.43582821</v>
      </c>
      <c r="N38" s="332">
        <v>0.11734174619645589</v>
      </c>
      <c r="O38" s="327">
        <v>875215039.75487494</v>
      </c>
      <c r="P38" s="327">
        <v>7857533.3410028219</v>
      </c>
      <c r="Q38" s="332">
        <v>9.0591633587056158E-3</v>
      </c>
    </row>
    <row r="39" spans="1:17">
      <c r="A39" s="358" t="s">
        <v>59</v>
      </c>
      <c r="B39" s="358" t="s">
        <v>122</v>
      </c>
      <c r="C39" s="160" t="s">
        <v>86</v>
      </c>
      <c r="D39" s="327">
        <v>126315.4178488254</v>
      </c>
      <c r="E39" s="327">
        <v>45400.540680166188</v>
      </c>
      <c r="F39" s="328">
        <v>0.56109015138876339</v>
      </c>
      <c r="G39" s="337">
        <v>12.925455156452456</v>
      </c>
      <c r="H39" s="337">
        <v>2.3192073806559659</v>
      </c>
      <c r="I39" s="338">
        <v>4.767232703900496</v>
      </c>
      <c r="J39" s="338">
        <v>-1.1304849794814054E-2</v>
      </c>
      <c r="K39" s="328">
        <v>-2.3657551432387206E-3</v>
      </c>
      <c r="L39" s="329">
        <v>602174.99097577692</v>
      </c>
      <c r="M39" s="329">
        <v>215520.21177269565</v>
      </c>
      <c r="N39" s="328">
        <v>0.55739699433405621</v>
      </c>
      <c r="O39" s="327">
        <v>172851.437104702</v>
      </c>
      <c r="P39" s="327">
        <v>42795.860500562747</v>
      </c>
      <c r="Q39" s="328">
        <v>0.32905825046490694</v>
      </c>
    </row>
    <row r="40" spans="1:17">
      <c r="A40" s="358"/>
      <c r="B40" s="358"/>
      <c r="C40" s="160" t="s">
        <v>87</v>
      </c>
      <c r="D40" s="327">
        <v>160.58937320414782</v>
      </c>
      <c r="E40" s="327">
        <v>-5178.1076476989401</v>
      </c>
      <c r="F40" s="332">
        <v>-0.96991974397959324</v>
      </c>
      <c r="G40" s="339">
        <v>1.6432600052332581E-2</v>
      </c>
      <c r="H40" s="339">
        <v>-0.68335890164615543</v>
      </c>
      <c r="I40" s="340">
        <v>7.2334904027661615</v>
      </c>
      <c r="J40" s="340">
        <v>-0.57500466817764906</v>
      </c>
      <c r="K40" s="332">
        <v>-7.3638346820157297E-2</v>
      </c>
      <c r="L40" s="333">
        <v>1161.6216898584366</v>
      </c>
      <c r="M40" s="333">
        <v>-40525.56768312573</v>
      </c>
      <c r="N40" s="332">
        <v>-0.97213480430486299</v>
      </c>
      <c r="O40" s="327">
        <v>386.08795738220215</v>
      </c>
      <c r="P40" s="327">
        <v>-15515.087147116661</v>
      </c>
      <c r="Q40" s="332">
        <v>-0.97571953300023928</v>
      </c>
    </row>
    <row r="41" spans="1:17">
      <c r="A41" s="358"/>
      <c r="B41" s="358"/>
      <c r="C41" s="160" t="s">
        <v>50</v>
      </c>
      <c r="D41" s="327">
        <v>668454.06041455164</v>
      </c>
      <c r="E41" s="327">
        <v>168647.26189087209</v>
      </c>
      <c r="F41" s="328">
        <v>0.33742490576162504</v>
      </c>
      <c r="G41" s="337">
        <v>68.400779011611306</v>
      </c>
      <c r="H41" s="337">
        <v>2.8865629531704684</v>
      </c>
      <c r="I41" s="338">
        <v>6.64426018526897</v>
      </c>
      <c r="J41" s="338">
        <v>0.61944304396876149</v>
      </c>
      <c r="K41" s="328">
        <v>0.1028152439220886</v>
      </c>
      <c r="L41" s="329">
        <v>4441382.6992937839</v>
      </c>
      <c r="M41" s="329">
        <v>1430138.1322099394</v>
      </c>
      <c r="N41" s="328">
        <v>0.47493257367498271</v>
      </c>
      <c r="O41" s="327">
        <v>1391644.6806344986</v>
      </c>
      <c r="P41" s="327">
        <v>277120.3119062474</v>
      </c>
      <c r="Q41" s="328">
        <v>0.24864446187252118</v>
      </c>
    </row>
    <row r="42" spans="1:17">
      <c r="A42" s="358"/>
      <c r="B42" s="358"/>
      <c r="C42" s="160" t="s">
        <v>15</v>
      </c>
      <c r="D42" s="327">
        <v>182330.82043178249</v>
      </c>
      <c r="E42" s="327">
        <v>5492.9573211604729</v>
      </c>
      <c r="F42" s="332">
        <v>3.1062110933360011E-2</v>
      </c>
      <c r="G42" s="339">
        <v>18.657333231883889</v>
      </c>
      <c r="H42" s="339">
        <v>-4.5224114321803199</v>
      </c>
      <c r="I42" s="340">
        <v>7.0284635676058409</v>
      </c>
      <c r="J42" s="340">
        <v>0.67883896205496708</v>
      </c>
      <c r="K42" s="332">
        <v>0.10691009378121702</v>
      </c>
      <c r="L42" s="333">
        <v>1281505.5286564659</v>
      </c>
      <c r="M42" s="333">
        <v>158651.4818562232</v>
      </c>
      <c r="N42" s="332">
        <v>0.14129305790750515</v>
      </c>
      <c r="O42" s="327">
        <v>557498.86989855766</v>
      </c>
      <c r="P42" s="327">
        <v>46064.276541853091</v>
      </c>
      <c r="Q42" s="332">
        <v>9.0068753932969009E-2</v>
      </c>
    </row>
    <row r="43" spans="1:17">
      <c r="A43" s="358"/>
      <c r="B43" s="358" t="s">
        <v>123</v>
      </c>
      <c r="C43" s="160" t="s">
        <v>86</v>
      </c>
      <c r="D43" s="327">
        <v>1604925.5847152963</v>
      </c>
      <c r="E43" s="327">
        <v>297315.47801964404</v>
      </c>
      <c r="F43" s="328">
        <v>0.22737318754056141</v>
      </c>
      <c r="G43" s="337">
        <v>12.630173761492038</v>
      </c>
      <c r="H43" s="337">
        <v>0.26337445912366775</v>
      </c>
      <c r="I43" s="338">
        <v>4.7283272300659798</v>
      </c>
      <c r="J43" s="338">
        <v>0.20095470729519604</v>
      </c>
      <c r="K43" s="328">
        <v>4.4386607526656623E-2</v>
      </c>
      <c r="L43" s="329">
        <v>7588613.3444388993</v>
      </c>
      <c r="M43" s="329">
        <v>1668575.2768876301</v>
      </c>
      <c r="N43" s="328">
        <v>0.28185211950466565</v>
      </c>
      <c r="O43" s="327">
        <v>2279094.9423351544</v>
      </c>
      <c r="P43" s="327">
        <v>271148.67031443329</v>
      </c>
      <c r="Q43" s="328">
        <v>0.13503781156532615</v>
      </c>
    </row>
    <row r="44" spans="1:17">
      <c r="A44" s="358"/>
      <c r="B44" s="358"/>
      <c r="C44" s="160" t="s">
        <v>87</v>
      </c>
      <c r="D44" s="327">
        <v>37616.216227194578</v>
      </c>
      <c r="E44" s="327">
        <v>-38070.272179046027</v>
      </c>
      <c r="F44" s="332">
        <v>-0.50299958395093158</v>
      </c>
      <c r="G44" s="339">
        <v>0.2960257794654097</v>
      </c>
      <c r="H44" s="339">
        <v>-0.41978362520972795</v>
      </c>
      <c r="I44" s="340">
        <v>7.0659978344949019</v>
      </c>
      <c r="J44" s="340">
        <v>-0.62502322524866116</v>
      </c>
      <c r="K44" s="332">
        <v>-8.1266612117364412E-2</v>
      </c>
      <c r="L44" s="333">
        <v>265796.10240324889</v>
      </c>
      <c r="M44" s="333">
        <v>-316310.27386718465</v>
      </c>
      <c r="N44" s="332">
        <v>-0.54338912398415995</v>
      </c>
      <c r="O44" s="327">
        <v>98984.651683711127</v>
      </c>
      <c r="P44" s="327">
        <v>-120558.99678249779</v>
      </c>
      <c r="Q44" s="332">
        <v>-0.54913452347519698</v>
      </c>
    </row>
    <row r="45" spans="1:17">
      <c r="A45" s="358"/>
      <c r="B45" s="358"/>
      <c r="C45" s="160" t="s">
        <v>50</v>
      </c>
      <c r="D45" s="327">
        <v>8412315.7275128607</v>
      </c>
      <c r="E45" s="327">
        <v>1748365.1533615775</v>
      </c>
      <c r="F45" s="328">
        <v>0.26236166278652934</v>
      </c>
      <c r="G45" s="337">
        <v>66.2018291607381</v>
      </c>
      <c r="H45" s="337">
        <v>3.1771256275978388</v>
      </c>
      <c r="I45" s="338">
        <v>6.4866010415943975</v>
      </c>
      <c r="J45" s="338">
        <v>0.51895159324857953</v>
      </c>
      <c r="K45" s="328">
        <v>8.6960803871016346E-2</v>
      </c>
      <c r="L45" s="329">
        <v>54567335.960305855</v>
      </c>
      <c r="M45" s="329">
        <v>14799214.992668152</v>
      </c>
      <c r="N45" s="328">
        <v>0.37213764775839875</v>
      </c>
      <c r="O45" s="327">
        <v>18061895.269887332</v>
      </c>
      <c r="P45" s="327">
        <v>2963796.821367519</v>
      </c>
      <c r="Q45" s="328">
        <v>0.19630265569357733</v>
      </c>
    </row>
    <row r="46" spans="1:17">
      <c r="A46" s="358"/>
      <c r="B46" s="358"/>
      <c r="C46" s="160" t="s">
        <v>15</v>
      </c>
      <c r="D46" s="327">
        <v>2652216.9348313385</v>
      </c>
      <c r="E46" s="327">
        <v>125910.8772181957</v>
      </c>
      <c r="F46" s="332">
        <v>4.983991422526076E-2</v>
      </c>
      <c r="G46" s="339">
        <v>20.871971298304114</v>
      </c>
      <c r="H46" s="339">
        <v>-3.0207164615121123</v>
      </c>
      <c r="I46" s="340">
        <v>6.831187906043386</v>
      </c>
      <c r="J46" s="340">
        <v>0.30764192161113879</v>
      </c>
      <c r="K46" s="332">
        <v>4.7158695952369115E-2</v>
      </c>
      <c r="L46" s="333">
        <v>18117792.249423299</v>
      </c>
      <c r="M46" s="333">
        <v>1637318.511834221</v>
      </c>
      <c r="N46" s="332">
        <v>9.9348995538871179E-2</v>
      </c>
      <c r="O46" s="327">
        <v>7929850.1283821482</v>
      </c>
      <c r="P46" s="327">
        <v>638657.82741624583</v>
      </c>
      <c r="Q46" s="332">
        <v>8.7593057630867791E-2</v>
      </c>
    </row>
    <row r="47" spans="1:17">
      <c r="A47" s="358"/>
      <c r="B47" s="358" t="s">
        <v>124</v>
      </c>
      <c r="C47" s="160" t="s">
        <v>86</v>
      </c>
      <c r="D47" s="327">
        <v>1521067.1148629703</v>
      </c>
      <c r="E47" s="327">
        <v>312676.86855173367</v>
      </c>
      <c r="F47" s="328">
        <v>0.25875487617201409</v>
      </c>
      <c r="G47" s="337">
        <v>12.709654798084767</v>
      </c>
      <c r="H47" s="337">
        <v>0.44099864873543915</v>
      </c>
      <c r="I47" s="338">
        <v>4.7268924973911366</v>
      </c>
      <c r="J47" s="338">
        <v>0.20109660662870787</v>
      </c>
      <c r="K47" s="328">
        <v>4.4433423751867554E-2</v>
      </c>
      <c r="L47" s="329">
        <v>7189920.7332741562</v>
      </c>
      <c r="M47" s="329">
        <v>1720993.1220813626</v>
      </c>
      <c r="N47" s="328">
        <v>0.3146856649846948</v>
      </c>
      <c r="O47" s="327">
        <v>2143776.513050376</v>
      </c>
      <c r="P47" s="327">
        <v>295521.38580504525</v>
      </c>
      <c r="Q47" s="328">
        <v>0.15989209576574803</v>
      </c>
    </row>
    <row r="48" spans="1:17">
      <c r="A48" s="358"/>
      <c r="B48" s="358"/>
      <c r="C48" s="160" t="s">
        <v>87</v>
      </c>
      <c r="D48" s="327">
        <v>32874.152207305531</v>
      </c>
      <c r="E48" s="327">
        <v>-37453.335247201765</v>
      </c>
      <c r="F48" s="332">
        <v>-0.53255613989379591</v>
      </c>
      <c r="G48" s="339">
        <v>0.27468815955053372</v>
      </c>
      <c r="H48" s="339">
        <v>-0.43933925341552327</v>
      </c>
      <c r="I48" s="340">
        <v>6.9604696422905814</v>
      </c>
      <c r="J48" s="340">
        <v>-0.76798358134531863</v>
      </c>
      <c r="K48" s="332">
        <v>-9.9370929618438686E-2</v>
      </c>
      <c r="L48" s="333">
        <v>228819.53845499005</v>
      </c>
      <c r="M48" s="333">
        <v>-314703.15867301018</v>
      </c>
      <c r="N48" s="332">
        <v>-0.57900647081698087</v>
      </c>
      <c r="O48" s="327">
        <v>84737.510648862284</v>
      </c>
      <c r="P48" s="327">
        <v>-119398.03998550135</v>
      </c>
      <c r="Q48" s="332">
        <v>-0.58489586754715028</v>
      </c>
    </row>
    <row r="49" spans="1:17">
      <c r="A49" s="358"/>
      <c r="B49" s="358"/>
      <c r="C49" s="160" t="s">
        <v>50</v>
      </c>
      <c r="D49" s="327">
        <v>7931221.9981861161</v>
      </c>
      <c r="E49" s="327">
        <v>1711230.575809205</v>
      </c>
      <c r="F49" s="328">
        <v>0.2751178353161256</v>
      </c>
      <c r="G49" s="337">
        <v>66.271299102408605</v>
      </c>
      <c r="H49" s="337">
        <v>3.1203954551859425</v>
      </c>
      <c r="I49" s="338">
        <v>6.516518015556187</v>
      </c>
      <c r="J49" s="338">
        <v>0.54098098029740793</v>
      </c>
      <c r="K49" s="328">
        <v>9.0532612735112927E-2</v>
      </c>
      <c r="L49" s="329">
        <v>51683951.036555365</v>
      </c>
      <c r="M49" s="329">
        <v>14516161.933150202</v>
      </c>
      <c r="N49" s="328">
        <v>0.39055758449243594</v>
      </c>
      <c r="O49" s="327">
        <v>16996137.132022768</v>
      </c>
      <c r="P49" s="327">
        <v>2909334.6642891597</v>
      </c>
      <c r="Q49" s="328">
        <v>0.20652910204094282</v>
      </c>
    </row>
    <row r="50" spans="1:17">
      <c r="A50" s="358"/>
      <c r="B50" s="358"/>
      <c r="C50" s="160" t="s">
        <v>15</v>
      </c>
      <c r="D50" s="327">
        <v>2482644.9799539857</v>
      </c>
      <c r="E50" s="327">
        <v>131944.13062246703</v>
      </c>
      <c r="F50" s="332">
        <v>5.6129698791740637E-2</v>
      </c>
      <c r="G50" s="339">
        <v>20.744357939955741</v>
      </c>
      <c r="H50" s="339">
        <v>-3.1220548505060925</v>
      </c>
      <c r="I50" s="340">
        <v>6.8648197790751908</v>
      </c>
      <c r="J50" s="340">
        <v>0.33795232935662156</v>
      </c>
      <c r="K50" s="332">
        <v>5.1778641432528812E-2</v>
      </c>
      <c r="L50" s="333">
        <v>17042910.362809852</v>
      </c>
      <c r="M50" s="333">
        <v>1700197.5052821673</v>
      </c>
      <c r="N50" s="332">
        <v>0.11081465977172281</v>
      </c>
      <c r="O50" s="327">
        <v>7437194.43464131</v>
      </c>
      <c r="P50" s="327">
        <v>658285.55166716594</v>
      </c>
      <c r="Q50" s="332">
        <v>9.710789199726684E-2</v>
      </c>
    </row>
    <row r="51" spans="1:17">
      <c r="A51" s="358" t="s">
        <v>101</v>
      </c>
      <c r="B51" s="358" t="s">
        <v>122</v>
      </c>
      <c r="C51" s="160" t="s">
        <v>86</v>
      </c>
      <c r="D51" s="327">
        <v>32280320.632627346</v>
      </c>
      <c r="E51" s="327">
        <v>3813817.5772953965</v>
      </c>
      <c r="F51" s="328">
        <v>0.13397562636626859</v>
      </c>
      <c r="G51" s="337">
        <v>22.779331351843037</v>
      </c>
      <c r="H51" s="337">
        <v>0.81507831744702841</v>
      </c>
      <c r="I51" s="338">
        <v>2.9293840037264096</v>
      </c>
      <c r="J51" s="338">
        <v>0.19641601475797676</v>
      </c>
      <c r="K51" s="328">
        <v>7.1869123806354782E-2</v>
      </c>
      <c r="L51" s="329">
        <v>94561454.896378115</v>
      </c>
      <c r="M51" s="329">
        <v>16763413.28828381</v>
      </c>
      <c r="N51" s="328">
        <v>0.21547346105097462</v>
      </c>
      <c r="O51" s="327">
        <v>24813774.064956121</v>
      </c>
      <c r="P51" s="327">
        <v>3689198.9436368681</v>
      </c>
      <c r="Q51" s="328">
        <v>0.1746401488526825</v>
      </c>
    </row>
    <row r="52" spans="1:17">
      <c r="A52" s="358"/>
      <c r="B52" s="358"/>
      <c r="C52" s="160" t="s">
        <v>87</v>
      </c>
      <c r="D52" s="327">
        <v>1938978.4074364731</v>
      </c>
      <c r="E52" s="327">
        <v>110402.76458629826</v>
      </c>
      <c r="F52" s="332">
        <v>6.0376372734690396E-2</v>
      </c>
      <c r="G52" s="339">
        <v>1.3682835474199373</v>
      </c>
      <c r="H52" s="339">
        <v>-4.2613254130534628E-2</v>
      </c>
      <c r="I52" s="340">
        <v>3.5157193111722975</v>
      </c>
      <c r="J52" s="340">
        <v>0.28745226109268618</v>
      </c>
      <c r="K52" s="332">
        <v>8.9042280775872437E-2</v>
      </c>
      <c r="L52" s="333">
        <v>6816903.8309705155</v>
      </c>
      <c r="M52" s="333">
        <v>913773.33457915299</v>
      </c>
      <c r="N52" s="332">
        <v>0.15479470344383389</v>
      </c>
      <c r="O52" s="327">
        <v>2105260.5407403708</v>
      </c>
      <c r="P52" s="327">
        <v>70989.609180449508</v>
      </c>
      <c r="Q52" s="332">
        <v>3.4896831134490623E-2</v>
      </c>
    </row>
    <row r="53" spans="1:17">
      <c r="A53" s="358"/>
      <c r="B53" s="358"/>
      <c r="C53" s="160" t="s">
        <v>50</v>
      </c>
      <c r="D53" s="327">
        <v>56158048.51826068</v>
      </c>
      <c r="E53" s="327">
        <v>5314093.0257494748</v>
      </c>
      <c r="F53" s="328">
        <v>0.10451769486211958</v>
      </c>
      <c r="G53" s="337">
        <v>39.629184908942413</v>
      </c>
      <c r="H53" s="337">
        <v>0.39888319129217109</v>
      </c>
      <c r="I53" s="338">
        <v>2.5444658393938675</v>
      </c>
      <c r="J53" s="338">
        <v>0.1245100374072674</v>
      </c>
      <c r="K53" s="328">
        <v>5.1451368370056226E-2</v>
      </c>
      <c r="L53" s="329">
        <v>142892236.06173769</v>
      </c>
      <c r="M53" s="329">
        <v>19852110.971686736</v>
      </c>
      <c r="N53" s="328">
        <v>0.16134664165171578</v>
      </c>
      <c r="O53" s="327">
        <v>41100170.423610583</v>
      </c>
      <c r="P53" s="327">
        <v>3297317.5633533597</v>
      </c>
      <c r="Q53" s="328">
        <v>8.7224040353311147E-2</v>
      </c>
    </row>
    <row r="54" spans="1:17">
      <c r="A54" s="358"/>
      <c r="B54" s="358"/>
      <c r="C54" s="160" t="s">
        <v>15</v>
      </c>
      <c r="D54" s="327">
        <v>51288103.455326751</v>
      </c>
      <c r="E54" s="327">
        <v>2874317.7990853563</v>
      </c>
      <c r="F54" s="332">
        <v>5.9369821221877651E-2</v>
      </c>
      <c r="G54" s="339">
        <v>36.192599085760797</v>
      </c>
      <c r="H54" s="339">
        <v>-1.1626263326813842</v>
      </c>
      <c r="I54" s="340">
        <v>2.5847246912039017</v>
      </c>
      <c r="J54" s="340">
        <v>0.13036089499834214</v>
      </c>
      <c r="K54" s="332">
        <v>5.3113925164590417E-2</v>
      </c>
      <c r="L54" s="333">
        <v>132565627.3660032</v>
      </c>
      <c r="M54" s="333">
        <v>13740584.6140683</v>
      </c>
      <c r="N54" s="332">
        <v>0.11563711062788196</v>
      </c>
      <c r="O54" s="327">
        <v>38082140.664427266</v>
      </c>
      <c r="P54" s="327">
        <v>736814.73842064291</v>
      </c>
      <c r="Q54" s="332">
        <v>1.9729771267240119E-2</v>
      </c>
    </row>
    <row r="55" spans="1:17">
      <c r="A55" s="358"/>
      <c r="B55" s="358" t="s">
        <v>123</v>
      </c>
      <c r="C55" s="160" t="s">
        <v>86</v>
      </c>
      <c r="D55" s="327">
        <v>439163079.45150238</v>
      </c>
      <c r="E55" s="327">
        <v>72903114.21321547</v>
      </c>
      <c r="F55" s="328">
        <v>0.19904745572119811</v>
      </c>
      <c r="G55" s="337">
        <v>22.064434605125921</v>
      </c>
      <c r="H55" s="337">
        <v>1.5008590159308142</v>
      </c>
      <c r="I55" s="338">
        <v>2.8215107045731171</v>
      </c>
      <c r="J55" s="338">
        <v>0.12343794938079089</v>
      </c>
      <c r="K55" s="328">
        <v>4.5750415419020786E-2</v>
      </c>
      <c r="L55" s="329">
        <v>1239103329.7257082</v>
      </c>
      <c r="M55" s="329">
        <v>250907296.19859779</v>
      </c>
      <c r="N55" s="328">
        <v>0.25390437492756274</v>
      </c>
      <c r="O55" s="327">
        <v>328076773.09177423</v>
      </c>
      <c r="P55" s="327">
        <v>61972104.625566989</v>
      </c>
      <c r="Q55" s="328">
        <v>0.23288619843750263</v>
      </c>
    </row>
    <row r="56" spans="1:17">
      <c r="A56" s="358"/>
      <c r="B56" s="358"/>
      <c r="C56" s="160" t="s">
        <v>87</v>
      </c>
      <c r="D56" s="327">
        <v>27108870.853080072</v>
      </c>
      <c r="E56" s="327">
        <v>3969884.4365426674</v>
      </c>
      <c r="F56" s="332">
        <v>0.17156691157852083</v>
      </c>
      <c r="G56" s="339">
        <v>1.3620040849145274</v>
      </c>
      <c r="H56" s="339">
        <v>6.2871388486023472E-2</v>
      </c>
      <c r="I56" s="340">
        <v>3.3643421968467537</v>
      </c>
      <c r="J56" s="340">
        <v>0.1930285275633068</v>
      </c>
      <c r="K56" s="332">
        <v>6.086705627164319E-2</v>
      </c>
      <c r="L56" s="333">
        <v>91203518.119886339</v>
      </c>
      <c r="M56" s="333">
        <v>17822534.203757271</v>
      </c>
      <c r="N56" s="332">
        <v>0.24287674071156595</v>
      </c>
      <c r="O56" s="327">
        <v>30864600.50484892</v>
      </c>
      <c r="P56" s="327">
        <v>5022077.0449394882</v>
      </c>
      <c r="Q56" s="332">
        <v>0.19433384873309462</v>
      </c>
    </row>
    <row r="57" spans="1:17">
      <c r="A57" s="358"/>
      <c r="B57" s="358"/>
      <c r="C57" s="160" t="s">
        <v>50</v>
      </c>
      <c r="D57" s="327">
        <v>771063765.49486232</v>
      </c>
      <c r="E57" s="327">
        <v>49661025.251176119</v>
      </c>
      <c r="F57" s="328">
        <v>6.8839529545453179E-2</v>
      </c>
      <c r="G57" s="337">
        <v>38.739791267044176</v>
      </c>
      <c r="H57" s="337">
        <v>-1.7631880023449753</v>
      </c>
      <c r="I57" s="338">
        <v>2.4501411213940001</v>
      </c>
      <c r="J57" s="338">
        <v>0.15104380610430379</v>
      </c>
      <c r="K57" s="328">
        <v>6.5697004254590075E-2</v>
      </c>
      <c r="L57" s="329">
        <v>1889215039.0558622</v>
      </c>
      <c r="M57" s="329">
        <v>230639935.71897316</v>
      </c>
      <c r="N57" s="328">
        <v>0.13905908466547487</v>
      </c>
      <c r="O57" s="327">
        <v>556146288.38588345</v>
      </c>
      <c r="P57" s="327">
        <v>29362553.824978113</v>
      </c>
      <c r="Q57" s="328">
        <v>5.5739294702128454E-2</v>
      </c>
    </row>
    <row r="58" spans="1:17">
      <c r="A58" s="358"/>
      <c r="B58" s="358"/>
      <c r="C58" s="160" t="s">
        <v>15</v>
      </c>
      <c r="D58" s="327">
        <v>752362554.53333426</v>
      </c>
      <c r="E58" s="327">
        <v>83039233.53115344</v>
      </c>
      <c r="F58" s="332">
        <v>0.12406445573541114</v>
      </c>
      <c r="G58" s="339">
        <v>37.800204891038561</v>
      </c>
      <c r="H58" s="339">
        <v>0.22121179501490928</v>
      </c>
      <c r="I58" s="340">
        <v>2.4991748952545683</v>
      </c>
      <c r="J58" s="340">
        <v>0.11089917535851734</v>
      </c>
      <c r="K58" s="332">
        <v>4.6434829293220882E-2</v>
      </c>
      <c r="L58" s="333">
        <v>1880285608.4193051</v>
      </c>
      <c r="M58" s="333">
        <v>281756972.10960627</v>
      </c>
      <c r="N58" s="332">
        <v>0.17626019685206232</v>
      </c>
      <c r="O58" s="327">
        <v>573856185.73320949</v>
      </c>
      <c r="P58" s="327">
        <v>47211933.436584234</v>
      </c>
      <c r="Q58" s="332">
        <v>8.9646726857265213E-2</v>
      </c>
    </row>
    <row r="59" spans="1:17">
      <c r="A59" s="358"/>
      <c r="B59" s="358" t="s">
        <v>124</v>
      </c>
      <c r="C59" s="160" t="s">
        <v>86</v>
      </c>
      <c r="D59" s="327">
        <v>412160809.18721074</v>
      </c>
      <c r="E59" s="327">
        <v>68665834.124905169</v>
      </c>
      <c r="F59" s="328">
        <v>0.19990346034159617</v>
      </c>
      <c r="G59" s="337">
        <v>22.081449019935246</v>
      </c>
      <c r="H59" s="337">
        <v>1.5124411926166879</v>
      </c>
      <c r="I59" s="338">
        <v>2.8258742310600042</v>
      </c>
      <c r="J59" s="338">
        <v>0.12865495363210977</v>
      </c>
      <c r="K59" s="328">
        <v>4.7699108006819861E-2</v>
      </c>
      <c r="L59" s="329">
        <v>1164714609.7349782</v>
      </c>
      <c r="M59" s="329">
        <v>238233341.29731381</v>
      </c>
      <c r="N59" s="328">
        <v>0.25713778509418689</v>
      </c>
      <c r="O59" s="327">
        <v>307893686.12933356</v>
      </c>
      <c r="P59" s="327">
        <v>58337767.038526505</v>
      </c>
      <c r="Q59" s="328">
        <v>0.23376631278097987</v>
      </c>
    </row>
    <row r="60" spans="1:17">
      <c r="A60" s="358"/>
      <c r="B60" s="358"/>
      <c r="C60" s="160" t="s">
        <v>87</v>
      </c>
      <c r="D60" s="327">
        <v>25392476.149188858</v>
      </c>
      <c r="E60" s="327">
        <v>3635828.6270947978</v>
      </c>
      <c r="F60" s="332">
        <v>0.16711345915783132</v>
      </c>
      <c r="G60" s="339">
        <v>1.3603978230825782</v>
      </c>
      <c r="H60" s="339">
        <v>5.7576280796579393E-2</v>
      </c>
      <c r="I60" s="340">
        <v>3.3738981460777642</v>
      </c>
      <c r="J60" s="340">
        <v>0.19331985039093125</v>
      </c>
      <c r="K60" s="332">
        <v>6.0781352451876873E-2</v>
      </c>
      <c r="L60" s="333">
        <v>85671628.204072133</v>
      </c>
      <c r="M60" s="333">
        <v>16472907.30839105</v>
      </c>
      <c r="N60" s="332">
        <v>0.23805219367023267</v>
      </c>
      <c r="O60" s="327">
        <v>28961598.924451694</v>
      </c>
      <c r="P60" s="327">
        <v>4594024.2964183614</v>
      </c>
      <c r="Q60" s="332">
        <v>0.18853022373154985</v>
      </c>
    </row>
    <row r="61" spans="1:17">
      <c r="A61" s="358"/>
      <c r="B61" s="358"/>
      <c r="C61" s="160" t="s">
        <v>50</v>
      </c>
      <c r="D61" s="327">
        <v>721523927.50087762</v>
      </c>
      <c r="E61" s="327">
        <v>47859069.280142307</v>
      </c>
      <c r="F61" s="328">
        <v>7.1042846745110522E-2</v>
      </c>
      <c r="G61" s="337">
        <v>38.655528295358508</v>
      </c>
      <c r="H61" s="337">
        <v>-1.6845603455840248</v>
      </c>
      <c r="I61" s="338">
        <v>2.4527178892531061</v>
      </c>
      <c r="J61" s="338">
        <v>0.15123610900006712</v>
      </c>
      <c r="K61" s="328">
        <v>6.5712494575316305E-2</v>
      </c>
      <c r="L61" s="329">
        <v>1769694644.5055637</v>
      </c>
      <c r="M61" s="329">
        <v>219267247.31379485</v>
      </c>
      <c r="N61" s="328">
        <v>0.14142374400178004</v>
      </c>
      <c r="O61" s="327">
        <v>520122655.80940276</v>
      </c>
      <c r="P61" s="327">
        <v>27970925.550778449</v>
      </c>
      <c r="Q61" s="328">
        <v>5.6833947400895674E-2</v>
      </c>
    </row>
    <row r="62" spans="1:17">
      <c r="A62" s="358"/>
      <c r="B62" s="358"/>
      <c r="C62" s="160" t="s">
        <v>15</v>
      </c>
      <c r="D62" s="327">
        <v>706850383.92873466</v>
      </c>
      <c r="E62" s="327">
        <v>76728156.535306454</v>
      </c>
      <c r="F62" s="332">
        <v>0.12176710041272649</v>
      </c>
      <c r="G62" s="339">
        <v>37.869395560009323</v>
      </c>
      <c r="H62" s="339">
        <v>0.13670667548671389</v>
      </c>
      <c r="I62" s="340">
        <v>2.5020567331566035</v>
      </c>
      <c r="J62" s="340">
        <v>0.11314834122534956</v>
      </c>
      <c r="K62" s="332">
        <v>4.7364035225259338E-2</v>
      </c>
      <c r="L62" s="333">
        <v>1768579762.4432209</v>
      </c>
      <c r="M62" s="333">
        <v>263275485.48064637</v>
      </c>
      <c r="N62" s="332">
        <v>0.17489851687121197</v>
      </c>
      <c r="O62" s="327">
        <v>539323281.73418212</v>
      </c>
      <c r="P62" s="327">
        <v>43628460.204805136</v>
      </c>
      <c r="Q62" s="332">
        <v>8.8014758899835566E-2</v>
      </c>
    </row>
    <row r="74" spans="18:18">
      <c r="R74" s="220"/>
    </row>
  </sheetData>
  <mergeCells count="28">
    <mergeCell ref="A51:A62"/>
    <mergeCell ref="B51:B54"/>
    <mergeCell ref="B55:B58"/>
    <mergeCell ref="B59:B62"/>
    <mergeCell ref="A39:A50"/>
    <mergeCell ref="B39:B42"/>
    <mergeCell ref="B43:B46"/>
    <mergeCell ref="B47:B50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</vt:i4>
      </vt:variant>
    </vt:vector>
  </HeadingPairs>
  <TitlesOfParts>
    <vt:vector size="28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2026-01-02T16:44:00Z</dcterms:modified>
</cp:coreProperties>
</file>